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F8162034-2830-4353-B69C-3207E41BB22A}" xr6:coauthVersionLast="47" xr6:coauthVersionMax="47" xr10:uidLastSave="{00000000-0000-0000-0000-000000000000}"/>
  <workbookProtection workbookAlgorithmName="SHA-512" workbookHashValue="3KQls0zmPwVIqItdfPCQ20N6ofAb+u7ax4GxvKuQY0T8aUnw2rWWl2AglCv9vNwmOBV6hrjIE7hlk0oBr9eTjQ==" workbookSaltValue="NjznM7PHlCPi+qQ1G3o6UQ==" workbookSpinCount="100000" lockStructure="1"/>
  <bookViews>
    <workbookView xWindow="-120" yWindow="-120" windowWidth="29040" windowHeight="17640" xr2:uid="{0C1C17A9-ACA9-4689-9BAD-653D3DD18768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3" i="1" l="1"/>
  <c r="D102" i="1"/>
  <c r="D101" i="1"/>
  <c r="D100" i="1"/>
  <c r="D99" i="1"/>
  <c r="D98" i="1"/>
  <c r="D97" i="1"/>
  <c r="D96" i="1"/>
  <c r="D83" i="1"/>
  <c r="D81" i="1"/>
  <c r="D80" i="1"/>
  <c r="D79" i="1"/>
  <c r="D78" i="1"/>
  <c r="D77" i="1"/>
  <c r="D76" i="1"/>
  <c r="D75" i="1"/>
  <c r="D74" i="1"/>
  <c r="D73" i="1"/>
  <c r="D67" i="1"/>
  <c r="D65" i="1"/>
  <c r="D64" i="1"/>
  <c r="D63" i="1"/>
  <c r="D62" i="1"/>
  <c r="D61" i="1"/>
  <c r="D45" i="1"/>
  <c r="D44" i="1"/>
  <c r="D41" i="1"/>
  <c r="D40" i="1"/>
  <c r="D39" i="1"/>
  <c r="D38" i="1"/>
  <c r="D37" i="1"/>
  <c r="D36" i="1"/>
  <c r="D35" i="1"/>
  <c r="D34" i="1"/>
  <c r="D31" i="1"/>
  <c r="D30" i="1"/>
  <c r="D29" i="1"/>
  <c r="D28" i="1"/>
  <c r="D27" i="1"/>
  <c r="D26" i="1"/>
  <c r="D25" i="1"/>
  <c r="D24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<sst xmlns="http://schemas.openxmlformats.org/spreadsheetml/2006/main" count="1452" uniqueCount="286">
  <si>
    <t>Wedstrijdschema seizoen 2021-2022 (sep t/m dec)</t>
  </si>
  <si>
    <t>Nr.</t>
  </si>
  <si>
    <t>Datum</t>
  </si>
  <si>
    <t>Aanvang</t>
  </si>
  <si>
    <t>Vertrek</t>
  </si>
  <si>
    <t>Thuisteam</t>
  </si>
  <si>
    <t>Uitteam</t>
  </si>
  <si>
    <t>Accommodatie</t>
  </si>
  <si>
    <t>Plaats</t>
  </si>
  <si>
    <t>Scorer 1</t>
  </si>
  <si>
    <t>Scorer 2</t>
  </si>
  <si>
    <t>Scorer 3</t>
  </si>
  <si>
    <t>Scheidsrechter 1</t>
  </si>
  <si>
    <t>Scheidsrechter 2</t>
  </si>
  <si>
    <t>Vervoer1</t>
  </si>
  <si>
    <t>Vervoer2</t>
  </si>
  <si>
    <t>Vervoer3</t>
  </si>
  <si>
    <t>Vervoer4</t>
  </si>
  <si>
    <t>Picker Reds X12 1</t>
  </si>
  <si>
    <t>Peatminers X12 2</t>
  </si>
  <si>
    <t>Pickerhal</t>
  </si>
  <si>
    <t>EIBERGEN</t>
  </si>
  <si>
    <t>-</t>
  </si>
  <si>
    <t>Dagmar Grote Beverborg</t>
  </si>
  <si>
    <t>Lotte Kobus</t>
  </si>
  <si>
    <t>Carice Smit</t>
  </si>
  <si>
    <t>Uitsmijters V18 2</t>
  </si>
  <si>
    <t>Peatminers V18 1</t>
  </si>
  <si>
    <t>IISPA Breedtesporthal</t>
  </si>
  <si>
    <t>ALMELO</t>
  </si>
  <si>
    <t>Isa Krommendijk</t>
  </si>
  <si>
    <t>Jasmijn Van Sermondt</t>
  </si>
  <si>
    <t>Nieke Langeler</t>
  </si>
  <si>
    <t>Uitsmijters MSE 3</t>
  </si>
  <si>
    <t>Peatminers MSE 1</t>
  </si>
  <si>
    <t>zelf</t>
  </si>
  <si>
    <t>Jolly Jumpers M16 1</t>
  </si>
  <si>
    <t>Peatminers M16 1</t>
  </si>
  <si>
    <t>De Vlaskoel</t>
  </si>
  <si>
    <t>TUBBERGEN</t>
  </si>
  <si>
    <t>Celeritas-Donar V16 1</t>
  </si>
  <si>
    <t>Peatminers V16 1</t>
  </si>
  <si>
    <t>Vinkhuizen</t>
  </si>
  <si>
    <t>GRONINGEN</t>
  </si>
  <si>
    <t>Isa Folbert</t>
  </si>
  <si>
    <t>Gwen Peters</t>
  </si>
  <si>
    <t>Annefleur Meijers</t>
  </si>
  <si>
    <t>B.V. Isala MSE 3</t>
  </si>
  <si>
    <t>Peatminers MSE 2</t>
  </si>
  <si>
    <t>De Kroon</t>
  </si>
  <si>
    <t>DEVENTER</t>
  </si>
  <si>
    <t>The Jugglers X12 1</t>
  </si>
  <si>
    <t>Peatminers X12 1</t>
  </si>
  <si>
    <t>Deppenbroek</t>
  </si>
  <si>
    <t>ENSCHEDE</t>
  </si>
  <si>
    <t>Boaz Slettenhaar</t>
  </si>
  <si>
    <t>Sepp Miltenburg</t>
  </si>
  <si>
    <t>Auke van de Vegte</t>
  </si>
  <si>
    <t>Uitsmijters M18 1</t>
  </si>
  <si>
    <t>Peatminers M18 1</t>
  </si>
  <si>
    <t>Jordy Grooten</t>
  </si>
  <si>
    <t>Lars Reuver</t>
  </si>
  <si>
    <t>Hugo Schepers</t>
  </si>
  <si>
    <t>Tom Girschik</t>
  </si>
  <si>
    <t>The Valley Bucketeers X14 1</t>
  </si>
  <si>
    <t>Peatminers X14 1</t>
  </si>
  <si>
    <t>Het Ravijn</t>
  </si>
  <si>
    <t>NIJVERDAL</t>
  </si>
  <si>
    <t>Hannah Spier</t>
  </si>
  <si>
    <t>Brenda Bove</t>
  </si>
  <si>
    <t>Valerie Letteboer</t>
  </si>
  <si>
    <t>Rebound '73 M22 1</t>
  </si>
  <si>
    <t>Peatminers M22 1</t>
  </si>
  <si>
    <t>Stadsweiden</t>
  </si>
  <si>
    <t>HARDERWIJK</t>
  </si>
  <si>
    <t>ZAALWACHT</t>
  </si>
  <si>
    <t>Dennis Plaggenmars</t>
  </si>
  <si>
    <t>AFSLUITEN</t>
  </si>
  <si>
    <t>laten staan voor volgende dag</t>
  </si>
  <si>
    <t>x</t>
  </si>
  <si>
    <t>BV Vikings MSE 1</t>
  </si>
  <si>
    <t>De Stamper</t>
  </si>
  <si>
    <t>VRIEZENVEEN</t>
  </si>
  <si>
    <t>Gerjon Slettenhaar</t>
  </si>
  <si>
    <t>Thomas Beld</t>
  </si>
  <si>
    <t>Kikkers X14 1</t>
  </si>
  <si>
    <t>Kobe Boertien</t>
  </si>
  <si>
    <t>Tim Winkels</t>
  </si>
  <si>
    <t>Ties de Haan</t>
  </si>
  <si>
    <t>Twente Buzzards M22 1</t>
  </si>
  <si>
    <t>David Klaasen</t>
  </si>
  <si>
    <t>Niels Einhaus</t>
  </si>
  <si>
    <t>Chris Schmidt</t>
  </si>
  <si>
    <t>Michiel Overweg</t>
  </si>
  <si>
    <t>The Valley Bucketeers M18 1</t>
  </si>
  <si>
    <t>Giel Van Vels</t>
  </si>
  <si>
    <t>Johan Abbink</t>
  </si>
  <si>
    <t>Niek Nijland</t>
  </si>
  <si>
    <t>Thom Hurink</t>
  </si>
  <si>
    <t>Maarten Reuver</t>
  </si>
  <si>
    <t>Jan Mourits</t>
  </si>
  <si>
    <t>Risne Stars X12 1</t>
  </si>
  <si>
    <t>Jochem Smit</t>
  </si>
  <si>
    <t>Nick Burggraaf</t>
  </si>
  <si>
    <t>Matthew Milner</t>
  </si>
  <si>
    <t>Luuk Schoonewille</t>
  </si>
  <si>
    <t>Amical X12 2</t>
  </si>
  <si>
    <t>Brian Reinink</t>
  </si>
  <si>
    <t>Aaron Schipper</t>
  </si>
  <si>
    <t>John Zandbergen</t>
  </si>
  <si>
    <t>Rick Holthuis</t>
  </si>
  <si>
    <t>Amical M16 1</t>
  </si>
  <si>
    <t>Maud Huizing</t>
  </si>
  <si>
    <t>Maartje Hoff</t>
  </si>
  <si>
    <t>Romee Folbert</t>
  </si>
  <si>
    <t>Ruward Wanders</t>
  </si>
  <si>
    <t>Pluto V18 1</t>
  </si>
  <si>
    <t>Lianne Huis In T Veld</t>
  </si>
  <si>
    <t>Klaske Smelt</t>
  </si>
  <si>
    <t>Thom Jaspers Faijer</t>
  </si>
  <si>
    <t>Jesse Souverijn</t>
  </si>
  <si>
    <t>Lauren / Madé</t>
  </si>
  <si>
    <t>The Valley Bucketeers X12 2</t>
  </si>
  <si>
    <t>Semi-permanente hal</t>
  </si>
  <si>
    <t>Annika Reuver</t>
  </si>
  <si>
    <t>Thyrza Reuver</t>
  </si>
  <si>
    <t>Wouter Smelt</t>
  </si>
  <si>
    <t>BV Vikings X12 1</t>
  </si>
  <si>
    <t>De Slag</t>
  </si>
  <si>
    <t>HARDENBERG</t>
  </si>
  <si>
    <t>Abel Smit</t>
  </si>
  <si>
    <t>Fender Koerts</t>
  </si>
  <si>
    <t>Sam Jong</t>
  </si>
  <si>
    <t>BV Groningen V18 1</t>
  </si>
  <si>
    <t>Gomarus College</t>
  </si>
  <si>
    <t>Madé Letteboer</t>
  </si>
  <si>
    <t>Rotterdam Basketbal V16 1</t>
  </si>
  <si>
    <t>Alexanderhal</t>
  </si>
  <si>
    <t>ROTTERDAM</t>
  </si>
  <si>
    <t>Imme Kroese</t>
  </si>
  <si>
    <t>Marit Hopster</t>
  </si>
  <si>
    <t>The Jugglers M16 2</t>
  </si>
  <si>
    <t>S.V.Z.W. MSE 1</t>
  </si>
  <si>
    <t>'n Dikken</t>
  </si>
  <si>
    <t>WIERDEN</t>
  </si>
  <si>
    <t>Red Giants M22 1</t>
  </si>
  <si>
    <t>Sporthal Ezinge</t>
  </si>
  <si>
    <t>MEPPEL</t>
  </si>
  <si>
    <t>S.V.Z.W. M18 1</t>
  </si>
  <si>
    <t>Kevin Schipper</t>
  </si>
  <si>
    <t>Jurgen Smelt</t>
  </si>
  <si>
    <t>Thijs Van Dooren</t>
  </si>
  <si>
    <t>Sjoerd Van Vels</t>
  </si>
  <si>
    <t>Mathieu Beuving</t>
  </si>
  <si>
    <t>Risne Stars M22 1</t>
  </si>
  <si>
    <t>Reggehal</t>
  </si>
  <si>
    <t>RIJSSEN</t>
  </si>
  <si>
    <t>BV Orca's V18 2</t>
  </si>
  <si>
    <t>Sporthal de Vlechttuinen</t>
  </si>
  <si>
    <t>URK</t>
  </si>
  <si>
    <t>Lauren Nijland</t>
  </si>
  <si>
    <t>Lisse Jaspers Faijer</t>
  </si>
  <si>
    <t>Twente Buzzards X14 2</t>
  </si>
  <si>
    <t>Hasseleres</t>
  </si>
  <si>
    <t>HENGELO OV</t>
  </si>
  <si>
    <t>Noa Folbert</t>
  </si>
  <si>
    <t>Lynde Roelofs</t>
  </si>
  <si>
    <t>The Jugglers X12 2</t>
  </si>
  <si>
    <t>Lieke Arendshorst</t>
  </si>
  <si>
    <t>Elisah Roelofs</t>
  </si>
  <si>
    <t>Tess Starink</t>
  </si>
  <si>
    <t>Twente Buzzards MSE 3</t>
  </si>
  <si>
    <t>Risne Stars M16 1</t>
  </si>
  <si>
    <t>Wesley Bos</t>
  </si>
  <si>
    <t>Thijs Huijgen</t>
  </si>
  <si>
    <t>Give and Go M18 1 (VR)</t>
  </si>
  <si>
    <t>Sporthal Stationsplein</t>
  </si>
  <si>
    <t>AALTEN</t>
  </si>
  <si>
    <t>Daan Slot</t>
  </si>
  <si>
    <t>Mil Meijer</t>
  </si>
  <si>
    <t>Quint Van Dijk</t>
  </si>
  <si>
    <t>Matthijs Smelt</t>
  </si>
  <si>
    <t>WSV MSE 1</t>
  </si>
  <si>
    <t>WSV Sporthal</t>
  </si>
  <si>
    <t>APELDOORN</t>
  </si>
  <si>
    <t>V18-team</t>
  </si>
  <si>
    <t>Colin Resamenawi</t>
  </si>
  <si>
    <t>Patrick Langeler</t>
  </si>
  <si>
    <t>Landstede Hammers V16 1</t>
  </si>
  <si>
    <t>Topsporthal Landstede</t>
  </si>
  <si>
    <t>ZWOLLE</t>
  </si>
  <si>
    <t>Els Van Dooren</t>
  </si>
  <si>
    <t>Fien Krommendijk</t>
  </si>
  <si>
    <t>Isa Huisman</t>
  </si>
  <si>
    <t>S.V.Z.W. MSE 2</t>
  </si>
  <si>
    <t>Jelle Webbink</t>
  </si>
  <si>
    <t>Bauke De Haan</t>
  </si>
  <si>
    <t>Risne Stars X14 1</t>
  </si>
  <si>
    <t>Frank Schulte</t>
  </si>
  <si>
    <t>Landstede Basketbal ZAC M22 2</t>
  </si>
  <si>
    <t>Rob van Dooren</t>
  </si>
  <si>
    <t>Kevin Jansen</t>
  </si>
  <si>
    <t>Thijs Timmer</t>
  </si>
  <si>
    <t>TONEGO '65 X12 1</t>
  </si>
  <si>
    <t>BS Leiden V16 1</t>
  </si>
  <si>
    <t>NBB</t>
  </si>
  <si>
    <t>Twente Buzzards M16 2</t>
  </si>
  <si>
    <t>Jordy Tjonk</t>
  </si>
  <si>
    <t>Bente Wiltvank</t>
  </si>
  <si>
    <t>B.V. Batouwe V18 1</t>
  </si>
  <si>
    <t>Imre Nijland</t>
  </si>
  <si>
    <t>Ties De Haan</t>
  </si>
  <si>
    <t>Thom Jaspers-Faijer</t>
  </si>
  <si>
    <t>Semi Permanentehal</t>
  </si>
  <si>
    <t>Miranda Blokhorst</t>
  </si>
  <si>
    <t>Naomi Mourits</t>
  </si>
  <si>
    <t>Suze Folbert</t>
  </si>
  <si>
    <t>Hidde Talsma</t>
  </si>
  <si>
    <t>Lokomotief V16 1</t>
  </si>
  <si>
    <t>De Altis</t>
  </si>
  <si>
    <t>RIJSWIJK ZH</t>
  </si>
  <si>
    <t>Risne Stars MSE 2</t>
  </si>
  <si>
    <t>Risne Stars MSE 1</t>
  </si>
  <si>
    <t>The Valley Bucketeers MSE 1</t>
  </si>
  <si>
    <t>Suzan Aalderink</t>
  </si>
  <si>
    <t>Norah Rohaan</t>
  </si>
  <si>
    <t>Menke Langeler</t>
  </si>
  <si>
    <t>The Valley Bucketeers MSE 2</t>
  </si>
  <si>
    <t>Ellen Fokke / Natasja JF</t>
  </si>
  <si>
    <t>MBCA A'veen V16 1</t>
  </si>
  <si>
    <t>Liam Van Der Weide</t>
  </si>
  <si>
    <t>De Kamp</t>
  </si>
  <si>
    <t>Sem Timmerhuis</t>
  </si>
  <si>
    <t>Brent Jansen</t>
  </si>
  <si>
    <t>Dozy BV Den Helder V16 1</t>
  </si>
  <si>
    <t>Sportlaan</t>
  </si>
  <si>
    <t>DEN HELDER</t>
  </si>
  <si>
    <t>D.B.V. Arriba MSE 3</t>
  </si>
  <si>
    <t>UT  Houten zaal</t>
  </si>
  <si>
    <t>De Els</t>
  </si>
  <si>
    <t>HAAKSBERGEN</t>
  </si>
  <si>
    <t>Sportcentrum De Schaapskooi</t>
  </si>
  <si>
    <t>BEMMEL</t>
  </si>
  <si>
    <t>TONEGO '65 - Picker Reds MSE 1</t>
  </si>
  <si>
    <t>Tarthorst</t>
  </si>
  <si>
    <t>WAGENINGEN</t>
  </si>
  <si>
    <t>D.B.V. Arriba MSE 2</t>
  </si>
  <si>
    <t>Natasja Jaspers Faijer</t>
  </si>
  <si>
    <t>Dennis Letteboer</t>
  </si>
  <si>
    <t>Basketbal Academie Limburg V16 1</t>
  </si>
  <si>
    <t>Amical MSE 2</t>
  </si>
  <si>
    <t>Diekmanhal</t>
  </si>
  <si>
    <t>David Timmerman</t>
  </si>
  <si>
    <t>Amical MSE 3</t>
  </si>
  <si>
    <t>'t Wooldrik</t>
  </si>
  <si>
    <t>BORNE</t>
  </si>
  <si>
    <t>De Voordam</t>
  </si>
  <si>
    <t>Twente Buzzards MSE 2</t>
  </si>
  <si>
    <t>BC APOLLO Amsterdam V16 1</t>
  </si>
  <si>
    <t>Semi Permanente hal</t>
  </si>
  <si>
    <t>Gijs Fraterman</t>
  </si>
  <si>
    <t xml:space="preserve">Jolly Jumpers M16 1 </t>
  </si>
  <si>
    <t>Uitsmijters MSE 2</t>
  </si>
  <si>
    <t>- De namen bij vervoer 3 of 4 moeten meerijden indien dit nodig is. LET OP: dit wordt vlak voor</t>
  </si>
  <si>
    <t>Taken Zaalwacht:</t>
  </si>
  <si>
    <t>vertrek bepaald door de trainer / coach, dus wel aanwezig zijn voor vertrek</t>
  </si>
  <si>
    <r>
      <t xml:space="preserve">   </t>
    </r>
    <r>
      <rPr>
        <sz val="12"/>
        <rFont val="Calibri"/>
        <family val="2"/>
        <scheme val="minor"/>
      </rPr>
      <t xml:space="preserve">Minimaal een </t>
    </r>
    <r>
      <rPr>
        <b/>
        <sz val="12"/>
        <rFont val="Calibri"/>
        <family val="2"/>
        <scheme val="minor"/>
      </rPr>
      <t>half uur</t>
    </r>
    <r>
      <rPr>
        <sz val="12"/>
        <rFont val="Calibri"/>
        <family val="2"/>
        <scheme val="minor"/>
      </rPr>
      <t xml:space="preserve"> voor aanvang van de eerste wedstrijd aanwezig zijn in de zaal.</t>
    </r>
  </si>
  <si>
    <r>
      <t xml:space="preserve">De </t>
    </r>
    <r>
      <rPr>
        <b/>
        <sz val="11"/>
        <color theme="1"/>
        <rFont val="Calibri"/>
        <family val="2"/>
        <scheme val="minor"/>
      </rPr>
      <t>X14 scorers</t>
    </r>
    <r>
      <rPr>
        <sz val="11"/>
        <color theme="1"/>
        <rFont val="Calibri"/>
        <family val="2"/>
        <scheme val="minor"/>
      </rPr>
      <t xml:space="preserve"> moeten het tafelen nog leren.</t>
    </r>
  </si>
  <si>
    <t>- Degene die een scheidsrechterslicentie gehaald hebben, zelf in de gaten houden dat je minimaal</t>
  </si>
  <si>
    <t xml:space="preserve">   In de kast ligt een checklist voor de zaalwacht met uit te voeren taken.</t>
  </si>
  <si>
    <t>Wanneer je als X14 scorer niet kunt, ruil dan</t>
  </si>
  <si>
    <t xml:space="preserve"> 4 wedstrijden per seizoen moet fluiten! </t>
  </si>
  <si>
    <t>met iemand uit je team, zodat je het wel leert.</t>
  </si>
  <si>
    <t>- Indien je op papier staat om te fluiten of te scoren en je kunt niet, dan zorg je ZELF voor vervanging!</t>
  </si>
  <si>
    <t>- Boete niet op komen dagen fluiten 20,00 euro</t>
  </si>
  <si>
    <t>Het is de bedoeling dat je een halve wedstrijd</t>
  </si>
  <si>
    <t>- Indien je op papier staat om voor vervoer te zorgen naar de uitwedstrijd en je kunt niet, dan  ZELF</t>
  </si>
  <si>
    <t>- Boete niet op komen dagen scoren 10,00 euro</t>
  </si>
  <si>
    <t xml:space="preserve">de timer bedient en een halve wedstrijd het </t>
  </si>
  <si>
    <t>voor vervanging zorgen. Dus niet afmelden bij de trainer, maar zelf rondbellen/appen.</t>
  </si>
  <si>
    <t>- Als vervanger van een afwezige scheidsrechter of scorer, krijgt de vervanger € 10,00</t>
  </si>
  <si>
    <t>digitale wedstrijdformulier invult.</t>
  </si>
  <si>
    <t>- Thuiswedstrijden: minimaal een half uur voor aanvang van de wedstrijd aanwezig in de zaal.</t>
  </si>
  <si>
    <t>Gearceerde scorer3</t>
  </si>
  <si>
    <t>=Bediener 24sec-klok bij landelijke wedstrijden V16</t>
  </si>
  <si>
    <t>Dit onder begeleiding van de ervaren scorers.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</si>
</sst>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dd\ d\ mmm\ yyyy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gray125">
        <bgColor theme="0" tint="-0.24994659260841701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</borders>
  <cellStyleXfs count="2">
    <xf numFmtId="0" fontId="0" fillId="0" borderId="0"/>
    <xf numFmtId="0" fontId="6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0" borderId="1" xfId="0" applyFont="1" applyBorder="1"/>
    <xf numFmtId="0" fontId="5" fillId="0" borderId="2" xfId="0" applyFont="1" applyBorder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0" fillId="0" borderId="3" xfId="0" applyBorder="1"/>
    <xf numFmtId="14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0" fillId="4" borderId="3" xfId="0" applyFill="1" applyBorder="1"/>
    <xf numFmtId="0" fontId="0" fillId="0" borderId="4" xfId="0" applyBorder="1"/>
    <xf numFmtId="0" fontId="0" fillId="0" borderId="3" xfId="0" applyBorder="1" applyAlignment="1">
      <alignment horizontal="center"/>
    </xf>
    <xf numFmtId="20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5" borderId="6" xfId="0" applyFill="1" applyBorder="1"/>
    <xf numFmtId="0" fontId="0" fillId="5" borderId="7" xfId="0" applyFill="1" applyBorder="1" applyAlignment="1">
      <alignment horizontal="center"/>
    </xf>
    <xf numFmtId="0" fontId="1" fillId="5" borderId="1" xfId="1" applyFont="1" applyFill="1" applyBorder="1" applyAlignment="1">
      <alignment horizontal="center"/>
    </xf>
    <xf numFmtId="20" fontId="0" fillId="5" borderId="8" xfId="0" applyNumberFormat="1" applyFill="1" applyBorder="1" applyAlignment="1">
      <alignment horizontal="center"/>
    </xf>
    <xf numFmtId="0" fontId="1" fillId="5" borderId="8" xfId="0" applyFont="1" applyFill="1" applyBorder="1"/>
    <xf numFmtId="0" fontId="1" fillId="5" borderId="1" xfId="1" applyFont="1" applyFill="1" applyBorder="1" applyAlignment="1">
      <alignment horizontal="left"/>
    </xf>
    <xf numFmtId="0" fontId="1" fillId="5" borderId="1" xfId="0" quotePrefix="1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1" fillId="5" borderId="1" xfId="0" quotePrefix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5" borderId="10" xfId="0" applyFill="1" applyBorder="1" applyAlignment="1">
      <alignment horizontal="center"/>
    </xf>
    <xf numFmtId="0" fontId="0" fillId="5" borderId="2" xfId="0" quotePrefix="1" applyFill="1" applyBorder="1" applyAlignment="1">
      <alignment horizontal="center"/>
    </xf>
    <xf numFmtId="0" fontId="0" fillId="5" borderId="8" xfId="0" quotePrefix="1" applyFill="1" applyBorder="1" applyAlignment="1">
      <alignment horizontal="center"/>
    </xf>
    <xf numFmtId="0" fontId="0" fillId="5" borderId="11" xfId="0" quotePrefix="1" applyFill="1" applyBorder="1" applyAlignment="1">
      <alignment horizontal="center"/>
    </xf>
    <xf numFmtId="0" fontId="0" fillId="2" borderId="3" xfId="0" applyFill="1" applyBorder="1"/>
    <xf numFmtId="0" fontId="0" fillId="0" borderId="3" xfId="0" quotePrefix="1" applyBorder="1" applyAlignment="1">
      <alignment horizontal="center"/>
    </xf>
    <xf numFmtId="0" fontId="0" fillId="0" borderId="4" xfId="0" quotePrefix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0" fillId="2" borderId="4" xfId="0" applyFill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6" borderId="4" xfId="0" quotePrefix="1" applyFont="1" applyFill="1" applyBorder="1" applyAlignment="1">
      <alignment horizontal="center"/>
    </xf>
    <xf numFmtId="0" fontId="1" fillId="5" borderId="12" xfId="0" quotePrefix="1" applyFont="1" applyFill="1" applyBorder="1" applyAlignment="1">
      <alignment horizontal="left"/>
    </xf>
    <xf numFmtId="0" fontId="1" fillId="5" borderId="13" xfId="0" quotePrefix="1" applyFont="1" applyFill="1" applyBorder="1" applyAlignment="1">
      <alignment horizontal="left"/>
    </xf>
    <xf numFmtId="0" fontId="1" fillId="5" borderId="0" xfId="0" applyFont="1" applyFill="1"/>
    <xf numFmtId="1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2" borderId="0" xfId="0" applyFill="1"/>
    <xf numFmtId="0" fontId="0" fillId="0" borderId="14" xfId="0" applyBorder="1"/>
    <xf numFmtId="0" fontId="0" fillId="0" borderId="0" xfId="0" quotePrefix="1" applyAlignment="1">
      <alignment horizontal="center"/>
    </xf>
    <xf numFmtId="0" fontId="0" fillId="0" borderId="14" xfId="0" quotePrefix="1" applyBorder="1" applyAlignment="1">
      <alignment horizontal="center"/>
    </xf>
    <xf numFmtId="14" fontId="0" fillId="0" borderId="3" xfId="0" applyNumberFormat="1" applyBorder="1"/>
    <xf numFmtId="20" fontId="0" fillId="0" borderId="3" xfId="0" applyNumberFormat="1" applyBorder="1"/>
    <xf numFmtId="0" fontId="0" fillId="2" borderId="4" xfId="0" quotePrefix="1" applyFill="1" applyBorder="1" applyAlignment="1">
      <alignment horizontal="center"/>
    </xf>
    <xf numFmtId="0" fontId="0" fillId="2" borderId="3" xfId="0" quotePrefix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20" fontId="0" fillId="2" borderId="5" xfId="0" applyNumberFormat="1" applyFill="1" applyBorder="1" applyAlignment="1">
      <alignment horizontal="center"/>
    </xf>
    <xf numFmtId="0" fontId="0" fillId="2" borderId="5" xfId="0" applyFill="1" applyBorder="1"/>
    <xf numFmtId="0" fontId="0" fillId="2" borderId="3" xfId="0" applyFill="1" applyBorder="1" applyAlignment="1">
      <alignment horizontal="center"/>
    </xf>
    <xf numFmtId="0" fontId="0" fillId="0" borderId="15" xfId="0" applyBorder="1"/>
    <xf numFmtId="0" fontId="0" fillId="0" borderId="15" xfId="0" quotePrefix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165" fontId="8" fillId="0" borderId="16" xfId="0" quotePrefix="1" applyNumberFormat="1" applyFont="1" applyBorder="1" applyAlignment="1">
      <alignment horizontal="left" vertical="center"/>
    </xf>
    <xf numFmtId="165" fontId="9" fillId="0" borderId="17" xfId="0" quotePrefix="1" applyNumberFormat="1" applyFont="1" applyBorder="1" applyAlignment="1">
      <alignment horizontal="left" vertical="center"/>
    </xf>
    <xf numFmtId="0" fontId="10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65" fontId="9" fillId="0" borderId="18" xfId="0" quotePrefix="1" applyNumberFormat="1" applyFont="1" applyBorder="1" applyAlignment="1">
      <alignment horizontal="left" vertical="center"/>
    </xf>
    <xf numFmtId="165" fontId="11" fillId="0" borderId="16" xfId="0" quotePrefix="1" applyNumberFormat="1" applyFont="1" applyBorder="1" applyAlignment="1">
      <alignment horizontal="left" vertical="center"/>
    </xf>
    <xf numFmtId="0" fontId="0" fillId="0" borderId="18" xfId="0" quotePrefix="1" applyBorder="1" applyAlignment="1">
      <alignment horizontal="center"/>
    </xf>
    <xf numFmtId="164" fontId="8" fillId="0" borderId="19" xfId="0" quotePrefix="1" applyNumberFormat="1" applyFont="1" applyBorder="1" applyAlignment="1">
      <alignment horizontal="left" vertical="center" indent="1"/>
    </xf>
    <xf numFmtId="165" fontId="9" fillId="0" borderId="0" xfId="0" quotePrefix="1" applyNumberFormat="1" applyFont="1" applyAlignment="1">
      <alignment horizontal="left" vertical="center"/>
    </xf>
    <xf numFmtId="49" fontId="9" fillId="0" borderId="0" xfId="0" quotePrefix="1" applyNumberFormat="1" applyFont="1" applyAlignment="1">
      <alignment horizontal="left" vertical="center"/>
    </xf>
    <xf numFmtId="49" fontId="9" fillId="0" borderId="14" xfId="0" quotePrefix="1" applyNumberFormat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164" fontId="9" fillId="0" borderId="20" xfId="0" quotePrefix="1" applyNumberFormat="1" applyFont="1" applyBorder="1" applyAlignment="1">
      <alignment horizontal="left" vertical="center" indent="1"/>
    </xf>
    <xf numFmtId="0" fontId="0" fillId="0" borderId="19" xfId="0" quotePrefix="1" applyBorder="1" applyAlignment="1">
      <alignment horizontal="left"/>
    </xf>
    <xf numFmtId="0" fontId="0" fillId="0" borderId="20" xfId="0" quotePrefix="1" applyBorder="1" applyAlignment="1">
      <alignment horizontal="center"/>
    </xf>
    <xf numFmtId="165" fontId="8" fillId="0" borderId="19" xfId="0" quotePrefix="1" applyNumberFormat="1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164" fontId="9" fillId="0" borderId="0" xfId="0" quotePrefix="1" applyNumberFormat="1" applyFont="1" applyAlignment="1">
      <alignment horizontal="left" vertical="center" indent="1"/>
    </xf>
    <xf numFmtId="49" fontId="9" fillId="0" borderId="14" xfId="0" quotePrefix="1" applyNumberFormat="1" applyFont="1" applyBorder="1" applyAlignment="1">
      <alignment horizontal="left" vertical="center" indent="1"/>
    </xf>
    <xf numFmtId="165" fontId="8" fillId="0" borderId="0" xfId="0" quotePrefix="1" applyNumberFormat="1" applyFont="1" applyAlignment="1">
      <alignment horizontal="left" vertical="center"/>
    </xf>
    <xf numFmtId="164" fontId="8" fillId="0" borderId="19" xfId="0" applyNumberFormat="1" applyFont="1" applyBorder="1" applyAlignment="1">
      <alignment horizontal="left" vertical="center" indent="1"/>
    </xf>
    <xf numFmtId="49" fontId="9" fillId="0" borderId="0" xfId="0" quotePrefix="1" applyNumberFormat="1" applyFont="1" applyAlignment="1">
      <alignment horizontal="left" vertical="center" indent="1"/>
    </xf>
    <xf numFmtId="0" fontId="10" fillId="0" borderId="0" xfId="0" quotePrefix="1" applyFont="1" applyAlignment="1">
      <alignment horizontal="left"/>
    </xf>
    <xf numFmtId="165" fontId="8" fillId="0" borderId="21" xfId="0" quotePrefix="1" applyNumberFormat="1" applyFont="1" applyBorder="1" applyAlignment="1">
      <alignment horizontal="left" vertical="center"/>
    </xf>
    <xf numFmtId="165" fontId="9" fillId="0" borderId="22" xfId="0" quotePrefix="1" applyNumberFormat="1" applyFont="1" applyBorder="1" applyAlignment="1">
      <alignment horizontal="left" vertical="center"/>
    </xf>
    <xf numFmtId="0" fontId="10" fillId="0" borderId="22" xfId="0" applyFont="1" applyBorder="1" applyAlignment="1">
      <alignment horizontal="center"/>
    </xf>
    <xf numFmtId="0" fontId="4" fillId="6" borderId="22" xfId="0" quotePrefix="1" applyFont="1" applyFill="1" applyBorder="1" applyAlignment="1">
      <alignment horizontal="center"/>
    </xf>
    <xf numFmtId="0" fontId="4" fillId="6" borderId="22" xfId="0" quotePrefix="1" applyFont="1" applyFill="1" applyBorder="1" applyAlignment="1">
      <alignment horizontal="left"/>
    </xf>
    <xf numFmtId="0" fontId="10" fillId="6" borderId="22" xfId="0" quotePrefix="1" applyFont="1" applyFill="1" applyBorder="1" applyAlignment="1">
      <alignment horizontal="center"/>
    </xf>
    <xf numFmtId="0" fontId="10" fillId="6" borderId="23" xfId="0" quotePrefix="1" applyFont="1" applyFill="1" applyBorder="1" applyAlignment="1">
      <alignment horizontal="center"/>
    </xf>
    <xf numFmtId="0" fontId="0" fillId="0" borderId="21" xfId="0" quotePrefix="1" applyBorder="1" applyAlignment="1">
      <alignment horizontal="left"/>
    </xf>
    <xf numFmtId="0" fontId="0" fillId="0" borderId="23" xfId="0" quotePrefix="1" applyBorder="1" applyAlignment="1">
      <alignment horizontal="center"/>
    </xf>
  </cellXfs>
  <cellStyles count="2">
    <cellStyle name="Standaard" xfId="0" builtinId="0"/>
    <cellStyle name="Standaard 2" xfId="1" xr:uid="{BE7DDA2A-C4ED-4298-9045-7555464E33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8889</xdr:colOff>
      <xdr:row>0</xdr:row>
      <xdr:rowOff>1</xdr:rowOff>
    </xdr:from>
    <xdr:to>
      <xdr:col>15</xdr:col>
      <xdr:colOff>1035071</xdr:colOff>
      <xdr:row>0</xdr:row>
      <xdr:rowOff>876301</xdr:rowOff>
    </xdr:to>
    <xdr:pic>
      <xdr:nvPicPr>
        <xdr:cNvPr id="2" name="Afbeelding 1" descr="foto van BV Peatminers.">
          <a:extLst>
            <a:ext uri="{FF2B5EF4-FFF2-40B4-BE49-F238E27FC236}">
              <a16:creationId xmlns:a16="http://schemas.microsoft.com/office/drawing/2014/main" id="{8774FC32-BB75-4B6E-97E7-AB1DB4B7947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544"/>
        <a:stretch/>
      </xdr:blipFill>
      <xdr:spPr bwMode="auto">
        <a:xfrm>
          <a:off x="10981689" y="1"/>
          <a:ext cx="2359682" cy="8763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0</xdr:colOff>
      <xdr:row>117</xdr:row>
      <xdr:rowOff>47570</xdr:rowOff>
    </xdr:from>
    <xdr:to>
      <xdr:col>3</xdr:col>
      <xdr:colOff>447675</xdr:colOff>
      <xdr:row>121</xdr:row>
      <xdr:rowOff>47625</xdr:rowOff>
    </xdr:to>
    <xdr:pic>
      <xdr:nvPicPr>
        <xdr:cNvPr id="3" name="Afbeelding 2" descr="foto van BV Peatminers.">
          <a:extLst>
            <a:ext uri="{FF2B5EF4-FFF2-40B4-BE49-F238E27FC236}">
              <a16:creationId xmlns:a16="http://schemas.microsoft.com/office/drawing/2014/main" id="{6179456A-848E-499D-BE85-A0AB74FC618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544"/>
        <a:stretch/>
      </xdr:blipFill>
      <xdr:spPr bwMode="auto">
        <a:xfrm>
          <a:off x="0" y="23469545"/>
          <a:ext cx="2085975" cy="8001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ma/Dropbox/Wedstrijdsecretariaat/2020-2021/Wedstrijdschema%20voor%20leden/wedstrijdschema2020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dstrijdschema"/>
      <sheetName val="Telling"/>
      <sheetName val="Reistijd"/>
      <sheetName val="1e weekend"/>
    </sheetNames>
    <sheetDataSet>
      <sheetData sheetId="0" refreshError="1"/>
      <sheetData sheetId="1" refreshError="1"/>
      <sheetData sheetId="2" refreshError="1">
        <row r="1">
          <cell r="B1"/>
          <cell r="C1" t="str">
            <v>TABEL REISTIJD.</v>
          </cell>
          <cell r="D1"/>
        </row>
        <row r="2">
          <cell r="B2" t="str">
            <v>Plaats in hoofdletters</v>
          </cell>
          <cell r="C2" t="str">
            <v>Plaats</v>
          </cell>
          <cell r="D2" t="str">
            <v>Reistijd+omkleden</v>
          </cell>
        </row>
        <row r="3">
          <cell r="B3" t="str">
            <v>AALTEN</v>
          </cell>
          <cell r="C3" t="str">
            <v>Aalten</v>
          </cell>
          <cell r="D3">
            <v>8.3333333333333329E-2</v>
          </cell>
        </row>
        <row r="4">
          <cell r="B4" t="str">
            <v>ALMELO</v>
          </cell>
          <cell r="C4" t="str">
            <v xml:space="preserve">Almelo                  </v>
          </cell>
          <cell r="D4">
            <v>4.1666666666666664E-2</v>
          </cell>
        </row>
        <row r="5">
          <cell r="B5" t="str">
            <v>APELDOORN</v>
          </cell>
          <cell r="C5" t="str">
            <v xml:space="preserve">Apeldoorn               </v>
          </cell>
          <cell r="D5">
            <v>6.25E-2</v>
          </cell>
        </row>
        <row r="6">
          <cell r="B6" t="str">
            <v>ARNHEM</v>
          </cell>
          <cell r="C6" t="str">
            <v>Arnhem</v>
          </cell>
          <cell r="D6">
            <v>8.3333333333333329E-2</v>
          </cell>
        </row>
        <row r="7">
          <cell r="B7" t="str">
            <v>BEMMEL</v>
          </cell>
          <cell r="C7" t="str">
            <v>Bemmel</v>
          </cell>
          <cell r="D7">
            <v>8.3333333333333329E-2</v>
          </cell>
        </row>
        <row r="8">
          <cell r="B8" t="str">
            <v>BORNE</v>
          </cell>
          <cell r="C8" t="str">
            <v xml:space="preserve">Borne                   </v>
          </cell>
          <cell r="D8">
            <v>5.2083333333333336E-2</v>
          </cell>
        </row>
        <row r="9">
          <cell r="B9" t="str">
            <v>EDE GLD</v>
          </cell>
          <cell r="C9" t="str">
            <v>Ede</v>
          </cell>
          <cell r="D9">
            <v>8.3333333333333329E-2</v>
          </cell>
        </row>
        <row r="10">
          <cell r="B10" t="str">
            <v>DEVENTER</v>
          </cell>
          <cell r="C10" t="str">
            <v>Deventer</v>
          </cell>
          <cell r="D10">
            <v>6.25E-2</v>
          </cell>
        </row>
        <row r="11">
          <cell r="B11" t="str">
            <v xml:space="preserve">DOETINCHEM  </v>
          </cell>
          <cell r="C11" t="str">
            <v xml:space="preserve">Doetinchem              </v>
          </cell>
          <cell r="D11">
            <v>8.3333333333333329E-2</v>
          </cell>
        </row>
        <row r="12">
          <cell r="B12" t="str">
            <v>DRONTEN</v>
          </cell>
          <cell r="C12" t="str">
            <v>Dronten</v>
          </cell>
          <cell r="D12">
            <v>8.3333333333333329E-2</v>
          </cell>
        </row>
        <row r="13">
          <cell r="B13" t="str">
            <v>DUIVEN</v>
          </cell>
          <cell r="C13" t="str">
            <v>Duiven</v>
          </cell>
          <cell r="D13">
            <v>8.3333333333333329E-2</v>
          </cell>
        </row>
        <row r="14">
          <cell r="B14" t="str">
            <v>EIBERGEN</v>
          </cell>
          <cell r="C14" t="str">
            <v xml:space="preserve">Eibergen                </v>
          </cell>
          <cell r="D14">
            <v>6.25E-2</v>
          </cell>
        </row>
        <row r="15">
          <cell r="B15" t="str">
            <v>ENTER</v>
          </cell>
          <cell r="C15" t="str">
            <v>Enter</v>
          </cell>
          <cell r="D15">
            <v>5.2083333333333336E-2</v>
          </cell>
        </row>
        <row r="16">
          <cell r="B16" t="str">
            <v>EMMELOORD</v>
          </cell>
          <cell r="C16" t="str">
            <v xml:space="preserve">Emmeloord               </v>
          </cell>
          <cell r="D16">
            <v>8.3333333333333329E-2</v>
          </cell>
        </row>
        <row r="17">
          <cell r="B17" t="str">
            <v>ENSCHEDE</v>
          </cell>
          <cell r="C17" t="str">
            <v xml:space="preserve">Enschede                </v>
          </cell>
          <cell r="D17">
            <v>5.2083333333333336E-2</v>
          </cell>
        </row>
        <row r="18">
          <cell r="B18" t="str">
            <v>EPE</v>
          </cell>
          <cell r="C18" t="str">
            <v>Epe</v>
          </cell>
          <cell r="D18">
            <v>7.2916666666666671E-2</v>
          </cell>
        </row>
        <row r="19">
          <cell r="B19" t="str">
            <v>HAAKSBERGEN</v>
          </cell>
          <cell r="C19" t="str">
            <v>Haaksbergen</v>
          </cell>
          <cell r="D19">
            <v>6.25E-2</v>
          </cell>
        </row>
        <row r="20">
          <cell r="B20" t="str">
            <v>HARDENBERG</v>
          </cell>
          <cell r="C20" t="str">
            <v xml:space="preserve">Hardenberg              </v>
          </cell>
          <cell r="D20">
            <v>5.2083333333333336E-2</v>
          </cell>
        </row>
        <row r="21">
          <cell r="B21" t="str">
            <v>HARDERWIJK</v>
          </cell>
          <cell r="C21" t="str">
            <v>Harderwijk</v>
          </cell>
          <cell r="D21">
            <v>8.3333333333333329E-2</v>
          </cell>
        </row>
        <row r="22">
          <cell r="B22" t="str">
            <v>HENGELO OV</v>
          </cell>
          <cell r="C22" t="str">
            <v xml:space="preserve">Hengelo (Ov)            </v>
          </cell>
          <cell r="D22">
            <v>5.2083333333333336E-2</v>
          </cell>
        </row>
        <row r="23">
          <cell r="B23" t="str">
            <v>MEPPEL</v>
          </cell>
          <cell r="C23" t="str">
            <v xml:space="preserve">Meppel                  </v>
          </cell>
          <cell r="D23">
            <v>6.25E-2</v>
          </cell>
        </row>
        <row r="24">
          <cell r="B24" t="str">
            <v>NIJMEGEN</v>
          </cell>
          <cell r="C24" t="str">
            <v>Nijmegen</v>
          </cell>
          <cell r="D24">
            <v>8.3333333333333329E-2</v>
          </cell>
        </row>
        <row r="25">
          <cell r="B25" t="str">
            <v>NIJVERDAL</v>
          </cell>
          <cell r="C25" t="str">
            <v xml:space="preserve">Nijverdal               </v>
          </cell>
          <cell r="D25">
            <v>5.2083333333333336E-2</v>
          </cell>
        </row>
        <row r="26">
          <cell r="B26" t="str">
            <v>OLST</v>
          </cell>
          <cell r="C26" t="str">
            <v>Olst</v>
          </cell>
          <cell r="D26">
            <v>6.25E-2</v>
          </cell>
        </row>
        <row r="27">
          <cell r="B27" t="str">
            <v>RIJSSEN</v>
          </cell>
          <cell r="C27" t="str">
            <v xml:space="preserve">Rijssen                 </v>
          </cell>
          <cell r="D27">
            <v>5.2083333333333336E-2</v>
          </cell>
        </row>
        <row r="28">
          <cell r="B28" t="str">
            <v>RIJSWIJK ZH</v>
          </cell>
          <cell r="C28" t="str">
            <v>Rijswijk ZH</v>
          </cell>
          <cell r="D28">
            <v>0.125</v>
          </cell>
        </row>
        <row r="29">
          <cell r="B29" t="str">
            <v>STEENWIJK</v>
          </cell>
          <cell r="C29" t="str">
            <v>Steenwijk</v>
          </cell>
          <cell r="D29">
            <v>8.3333333333333329E-2</v>
          </cell>
        </row>
        <row r="30">
          <cell r="B30" t="str">
            <v>TUBBERGEN</v>
          </cell>
          <cell r="C30" t="str">
            <v xml:space="preserve">Tubbergen               </v>
          </cell>
          <cell r="D30">
            <v>5.2083333333333336E-2</v>
          </cell>
        </row>
        <row r="31">
          <cell r="B31" t="str">
            <v>TWELLO</v>
          </cell>
          <cell r="C31" t="str">
            <v>Twello</v>
          </cell>
          <cell r="D31">
            <v>7.2916666666666671E-2</v>
          </cell>
        </row>
        <row r="32">
          <cell r="B32" t="str">
            <v>URK</v>
          </cell>
          <cell r="C32" t="str">
            <v>Urk</v>
          </cell>
          <cell r="D32">
            <v>8.3333333333333329E-2</v>
          </cell>
        </row>
        <row r="33">
          <cell r="B33" t="str">
            <v>VEENENDAAL</v>
          </cell>
          <cell r="C33" t="str">
            <v>Veenendaal</v>
          </cell>
          <cell r="D33">
            <v>8.3333333333333329E-2</v>
          </cell>
        </row>
        <row r="34">
          <cell r="B34" t="str">
            <v>VRIEZENVEEN</v>
          </cell>
          <cell r="C34" t="str">
            <v xml:space="preserve">Vriezenveen             </v>
          </cell>
          <cell r="D34">
            <v>3.125E-2</v>
          </cell>
        </row>
        <row r="35">
          <cell r="B35" t="str">
            <v>VROOMSHOOP</v>
          </cell>
          <cell r="C35" t="str">
            <v xml:space="preserve">Vroomshoop              </v>
          </cell>
          <cell r="D35">
            <v>4.1666666666666664E-2</v>
          </cell>
        </row>
        <row r="36">
          <cell r="B36" t="str">
            <v>WAGENINGEN</v>
          </cell>
          <cell r="C36" t="str">
            <v>Wageningen</v>
          </cell>
          <cell r="D36">
            <v>8.3333333333333329E-2</v>
          </cell>
        </row>
        <row r="37">
          <cell r="B37" t="str">
            <v>WEERT</v>
          </cell>
          <cell r="C37" t="str">
            <v>Weert</v>
          </cell>
          <cell r="D37">
            <v>0.13541666666666666</v>
          </cell>
        </row>
        <row r="38">
          <cell r="B38" t="str">
            <v>WIERDEN</v>
          </cell>
          <cell r="C38" t="str">
            <v xml:space="preserve">Wierden                 </v>
          </cell>
          <cell r="D38">
            <v>4.1666666666666664E-2</v>
          </cell>
        </row>
        <row r="39">
          <cell r="B39" t="str">
            <v>WIJCHEN</v>
          </cell>
          <cell r="C39" t="str">
            <v xml:space="preserve">Wijchen                  </v>
          </cell>
          <cell r="D39">
            <v>9.375E-2</v>
          </cell>
        </row>
        <row r="40">
          <cell r="B40" t="str">
            <v>ZEEWOLDE</v>
          </cell>
          <cell r="C40" t="str">
            <v xml:space="preserve">Zeewolde                </v>
          </cell>
          <cell r="D40">
            <v>9.375E-2</v>
          </cell>
        </row>
        <row r="41">
          <cell r="B41" t="str">
            <v>ZEVENAAR</v>
          </cell>
          <cell r="C41" t="str">
            <v>Zevenaar</v>
          </cell>
          <cell r="D41">
            <v>8.3333333333333329E-2</v>
          </cell>
        </row>
        <row r="42">
          <cell r="B42" t="str">
            <v>ZUTPHEN</v>
          </cell>
          <cell r="C42" t="str">
            <v xml:space="preserve">Zutphen(Leesten-O)      </v>
          </cell>
          <cell r="D42">
            <v>7.2916666666666671E-2</v>
          </cell>
        </row>
        <row r="43">
          <cell r="B43" t="str">
            <v>ZWOLLE</v>
          </cell>
          <cell r="C43" t="str">
            <v xml:space="preserve">Zwolle                  </v>
          </cell>
          <cell r="D43">
            <v>7.2916666666666671E-2</v>
          </cell>
        </row>
        <row r="44">
          <cell r="B44" t="str">
            <v/>
          </cell>
          <cell r="C44"/>
          <cell r="D44"/>
        </row>
        <row r="45">
          <cell r="B45" t="str">
            <v>AMSTELVEEN</v>
          </cell>
          <cell r="C45" t="str">
            <v>Amstelveen</v>
          </cell>
          <cell r="D45">
            <v>0.11458333333333333</v>
          </cell>
        </row>
        <row r="46">
          <cell r="B46" t="str">
            <v>BARENDRECHT</v>
          </cell>
          <cell r="C46" t="str">
            <v>Barendrecht</v>
          </cell>
          <cell r="D46">
            <v>0.125</v>
          </cell>
        </row>
        <row r="47">
          <cell r="B47" t="str">
            <v>DEN HELDER</v>
          </cell>
          <cell r="C47" t="str">
            <v>Den Helder</v>
          </cell>
          <cell r="D47">
            <v>0.125</v>
          </cell>
        </row>
        <row r="48">
          <cell r="B48" t="str">
            <v>DEN BOSCH</v>
          </cell>
          <cell r="C48" t="str">
            <v>Den Bosch</v>
          </cell>
          <cell r="D48">
            <v>0.10416666666666667</v>
          </cell>
        </row>
        <row r="49">
          <cell r="B49" t="str">
            <v>GRONINGEN</v>
          </cell>
          <cell r="C49" t="str">
            <v>Groningen</v>
          </cell>
          <cell r="D49">
            <v>9.375E-2</v>
          </cell>
        </row>
        <row r="50">
          <cell r="B50" t="str">
            <v>HOOFDDORP</v>
          </cell>
          <cell r="C50" t="str">
            <v>Hoofddorp</v>
          </cell>
          <cell r="D50">
            <v>0.13541666666666666</v>
          </cell>
        </row>
        <row r="51">
          <cell r="B51" t="str">
            <v>VEGHEL</v>
          </cell>
          <cell r="C51" t="str">
            <v>Veghel</v>
          </cell>
          <cell r="D51">
            <v>0.10416666666666667</v>
          </cell>
        </row>
        <row r="52">
          <cell r="B52" t="str">
            <v>ZEIST</v>
          </cell>
          <cell r="C52" t="str">
            <v>Zeist</v>
          </cell>
          <cell r="D52">
            <v>9.375E-2</v>
          </cell>
        </row>
        <row r="53">
          <cell r="B53" t="str">
            <v>UTRECHT</v>
          </cell>
          <cell r="C53" t="str">
            <v>Utrecht</v>
          </cell>
          <cell r="D53">
            <v>9.375E-2</v>
          </cell>
        </row>
        <row r="54">
          <cell r="B54" t="str">
            <v>ROTTERDAM</v>
          </cell>
          <cell r="C54" t="str">
            <v>Rotterdam</v>
          </cell>
          <cell r="D54">
            <v>0.125</v>
          </cell>
        </row>
        <row r="55">
          <cell r="B55" t="str">
            <v>AMSTERDAM</v>
          </cell>
          <cell r="C55" t="str">
            <v>Amsterdam</v>
          </cell>
          <cell r="D55">
            <v>0.11458333333333333</v>
          </cell>
        </row>
        <row r="56">
          <cell r="B56" t="str">
            <v>LEIDEN</v>
          </cell>
          <cell r="C56" t="str">
            <v>Leiden</v>
          </cell>
          <cell r="D56">
            <v>0.125</v>
          </cell>
        </row>
        <row r="57">
          <cell r="B57" t="str">
            <v>EINDHOVEN</v>
          </cell>
          <cell r="C57" t="str">
            <v>Eindhoven</v>
          </cell>
          <cell r="D57">
            <v>0.125</v>
          </cell>
        </row>
        <row r="58">
          <cell r="B58" t="str">
            <v>LANDSMEER</v>
          </cell>
          <cell r="C58" t="str">
            <v>Landsmeer</v>
          </cell>
          <cell r="D58">
            <v>0.125</v>
          </cell>
        </row>
        <row r="59">
          <cell r="B59" t="str">
            <v>ZWOLLE</v>
          </cell>
          <cell r="C59" t="str">
            <v xml:space="preserve">Zwolle                  </v>
          </cell>
          <cell r="D59">
            <v>7.2916666666666671E-2</v>
          </cell>
        </row>
        <row r="60">
          <cell r="B60" t="str">
            <v>LEEUWARDEN</v>
          </cell>
          <cell r="C60" t="str">
            <v>Leeuwarden</v>
          </cell>
          <cell r="D60">
            <v>0.10416666666666667</v>
          </cell>
        </row>
        <row r="61">
          <cell r="B61" t="str">
            <v>KATWIJK ZH</v>
          </cell>
          <cell r="C61"/>
          <cell r="D61">
            <v>0.13541666666666666</v>
          </cell>
        </row>
        <row r="62">
          <cell r="B62" t="str">
            <v>BUNSCHOTEN-SPAKENBURG</v>
          </cell>
          <cell r="C62"/>
          <cell r="D62">
            <v>9.375E-2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8BFB7-3295-4943-A614-868515BE308E}">
  <dimension ref="A1:Q124"/>
  <sheetViews>
    <sheetView tabSelected="1" workbookViewId="0">
      <selection activeCell="E3" sqref="E3"/>
    </sheetView>
  </sheetViews>
  <sheetFormatPr defaultRowHeight="15" x14ac:dyDescent="0.25"/>
  <cols>
    <col min="1" max="1" width="5" bestFit="1" customWidth="1"/>
    <col min="2" max="2" width="10.42578125" bestFit="1" customWidth="1"/>
    <col min="5" max="5" width="25" customWidth="1"/>
    <col min="6" max="6" width="25.28515625" customWidth="1"/>
    <col min="7" max="7" width="22.85546875" customWidth="1"/>
    <col min="8" max="8" width="14" customWidth="1"/>
    <col min="9" max="16" width="20" customWidth="1"/>
    <col min="17" max="17" width="15" bestFit="1" customWidth="1"/>
  </cols>
  <sheetData>
    <row r="1" spans="1:17" ht="75.75" customHeight="1" thickBot="1" x14ac:dyDescent="0.3">
      <c r="B1" s="1"/>
      <c r="H1" s="2" t="s">
        <v>0</v>
      </c>
      <c r="I1" s="1"/>
    </row>
    <row r="2" spans="1:17" ht="19.5" thickBot="1" x14ac:dyDescent="0.3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7" t="s">
        <v>9</v>
      </c>
      <c r="J2" s="7" t="s">
        <v>10</v>
      </c>
      <c r="K2" s="8" t="s">
        <v>11</v>
      </c>
      <c r="L2" s="7" t="s">
        <v>12</v>
      </c>
      <c r="M2" s="8" t="s">
        <v>13</v>
      </c>
      <c r="N2" s="7" t="s">
        <v>14</v>
      </c>
      <c r="O2" s="7" t="s">
        <v>15</v>
      </c>
      <c r="P2" s="8" t="s">
        <v>16</v>
      </c>
      <c r="Q2" s="7" t="s">
        <v>17</v>
      </c>
    </row>
    <row r="3" spans="1:17" x14ac:dyDescent="0.25">
      <c r="A3" s="9">
        <v>3398</v>
      </c>
      <c r="B3" s="10">
        <v>44457</v>
      </c>
      <c r="C3" s="11">
        <v>0.40625</v>
      </c>
      <c r="D3" s="12">
        <f>IF(H3="","",IF(H3="VRIEZENVEEN"," ",(C3-(VLOOKUP(H3,[1]Reistijd!B:D,3,FALSE)))))</f>
        <v>0.34375</v>
      </c>
      <c r="E3" s="9" t="s">
        <v>18</v>
      </c>
      <c r="F3" s="13" t="s">
        <v>19</v>
      </c>
      <c r="G3" s="9" t="s">
        <v>20</v>
      </c>
      <c r="H3" s="14" t="s">
        <v>21</v>
      </c>
      <c r="I3" s="15" t="s">
        <v>22</v>
      </c>
      <c r="J3" s="10" t="s">
        <v>22</v>
      </c>
      <c r="K3" s="16" t="s">
        <v>22</v>
      </c>
      <c r="L3" s="15" t="s">
        <v>22</v>
      </c>
      <c r="M3" s="17" t="s">
        <v>22</v>
      </c>
      <c r="N3" s="15" t="s">
        <v>23</v>
      </c>
      <c r="O3" s="15" t="s">
        <v>24</v>
      </c>
      <c r="P3" s="17" t="s">
        <v>25</v>
      </c>
      <c r="Q3" s="15" t="s">
        <v>22</v>
      </c>
    </row>
    <row r="4" spans="1:17" x14ac:dyDescent="0.25">
      <c r="A4" s="9">
        <v>2130</v>
      </c>
      <c r="B4" s="10">
        <v>44457</v>
      </c>
      <c r="C4" s="11">
        <v>0.45833333333333331</v>
      </c>
      <c r="D4" s="12">
        <f>IF(H4="","",IF(H4="VRIEZENVEEN"," ",(C4-(VLOOKUP(H4,[1]Reistijd!B:D,3,FALSE)))))</f>
        <v>0.41666666666666663</v>
      </c>
      <c r="E4" s="9" t="s">
        <v>26</v>
      </c>
      <c r="F4" s="13" t="s">
        <v>27</v>
      </c>
      <c r="G4" s="9" t="s">
        <v>28</v>
      </c>
      <c r="H4" s="14" t="s">
        <v>29</v>
      </c>
      <c r="I4" s="15" t="s">
        <v>22</v>
      </c>
      <c r="J4" s="10" t="s">
        <v>22</v>
      </c>
      <c r="K4" s="16" t="s">
        <v>22</v>
      </c>
      <c r="L4" s="15" t="s">
        <v>22</v>
      </c>
      <c r="M4" s="17" t="s">
        <v>22</v>
      </c>
      <c r="N4" s="15" t="s">
        <v>30</v>
      </c>
      <c r="O4" s="15" t="s">
        <v>31</v>
      </c>
      <c r="P4" s="17" t="s">
        <v>32</v>
      </c>
      <c r="Q4" s="15" t="s">
        <v>22</v>
      </c>
    </row>
    <row r="5" spans="1:17" x14ac:dyDescent="0.25">
      <c r="A5" s="9">
        <v>236</v>
      </c>
      <c r="B5" s="10">
        <v>44457</v>
      </c>
      <c r="C5" s="11">
        <v>0.54166666666666663</v>
      </c>
      <c r="D5" s="12">
        <f>IF(H5="","",IF(H5="VRIEZENVEEN"," ",(C5-(VLOOKUP(H5,[1]Reistijd!B:D,3,FALSE)))))</f>
        <v>0.49999999999999994</v>
      </c>
      <c r="E5" s="9" t="s">
        <v>33</v>
      </c>
      <c r="F5" s="13" t="s">
        <v>34</v>
      </c>
      <c r="G5" s="9" t="s">
        <v>28</v>
      </c>
      <c r="H5" s="14" t="s">
        <v>29</v>
      </c>
      <c r="I5" s="15" t="s">
        <v>22</v>
      </c>
      <c r="J5" s="10" t="s">
        <v>22</v>
      </c>
      <c r="K5" s="16" t="s">
        <v>22</v>
      </c>
      <c r="L5" s="15" t="s">
        <v>22</v>
      </c>
      <c r="M5" s="17" t="s">
        <v>22</v>
      </c>
      <c r="N5" s="15" t="s">
        <v>35</v>
      </c>
      <c r="O5" s="15" t="s">
        <v>35</v>
      </c>
      <c r="P5" s="17" t="s">
        <v>35</v>
      </c>
      <c r="Q5" s="15" t="s">
        <v>22</v>
      </c>
    </row>
    <row r="6" spans="1:17" x14ac:dyDescent="0.25">
      <c r="A6" s="9">
        <v>4095</v>
      </c>
      <c r="B6" s="10">
        <v>44457</v>
      </c>
      <c r="C6" s="11">
        <v>0.5625</v>
      </c>
      <c r="D6" s="12">
        <f>IF(H6="","",IF(H6="VRIEZENVEEN"," ",(C6-(VLOOKUP(H6,[1]Reistijd!B:D,3,FALSE)))))</f>
        <v>0.51041666666666663</v>
      </c>
      <c r="E6" s="9" t="s">
        <v>36</v>
      </c>
      <c r="F6" s="13" t="s">
        <v>37</v>
      </c>
      <c r="G6" s="9" t="s">
        <v>38</v>
      </c>
      <c r="H6" s="14" t="s">
        <v>39</v>
      </c>
      <c r="I6" s="15" t="s">
        <v>22</v>
      </c>
      <c r="J6" s="10" t="s">
        <v>22</v>
      </c>
      <c r="K6" s="16" t="s">
        <v>22</v>
      </c>
      <c r="L6" s="15"/>
      <c r="M6" s="17"/>
      <c r="N6" s="15"/>
      <c r="O6" s="15"/>
      <c r="P6" s="17"/>
      <c r="Q6" s="15"/>
    </row>
    <row r="7" spans="1:17" x14ac:dyDescent="0.25">
      <c r="A7" s="9">
        <v>154</v>
      </c>
      <c r="B7" s="10">
        <v>44457</v>
      </c>
      <c r="C7" s="11">
        <v>0.57291666666666663</v>
      </c>
      <c r="D7" s="12">
        <f>IF(H7="","",IF(H7="VRIEZENVEEN"," ",(C7-(VLOOKUP(H7,[1]Reistijd!B:D,3,FALSE)))))</f>
        <v>0.47916666666666663</v>
      </c>
      <c r="E7" s="9" t="s">
        <v>40</v>
      </c>
      <c r="F7" s="13" t="s">
        <v>41</v>
      </c>
      <c r="G7" s="9" t="s">
        <v>42</v>
      </c>
      <c r="H7" s="14" t="s">
        <v>43</v>
      </c>
      <c r="I7" s="15" t="s">
        <v>22</v>
      </c>
      <c r="J7" s="10" t="s">
        <v>22</v>
      </c>
      <c r="K7" s="16" t="s">
        <v>22</v>
      </c>
      <c r="L7" s="15" t="s">
        <v>22</v>
      </c>
      <c r="M7" s="17" t="s">
        <v>22</v>
      </c>
      <c r="N7" s="15" t="s">
        <v>44</v>
      </c>
      <c r="O7" s="15" t="s">
        <v>45</v>
      </c>
      <c r="P7" s="17" t="s">
        <v>46</v>
      </c>
      <c r="Q7" s="15" t="s">
        <v>22</v>
      </c>
    </row>
    <row r="8" spans="1:17" x14ac:dyDescent="0.25">
      <c r="A8" s="9">
        <v>3654</v>
      </c>
      <c r="B8" s="10">
        <v>44457</v>
      </c>
      <c r="C8" s="11">
        <v>0.59375</v>
      </c>
      <c r="D8" s="12">
        <f>IF(H8="","",IF(H8="VRIEZENVEEN"," ",(C8-(VLOOKUP(H8,[1]Reistijd!B:D,3,FALSE)))))</f>
        <v>0.53125</v>
      </c>
      <c r="E8" s="9" t="s">
        <v>47</v>
      </c>
      <c r="F8" s="13" t="s">
        <v>48</v>
      </c>
      <c r="G8" s="9" t="s">
        <v>49</v>
      </c>
      <c r="H8" s="14" t="s">
        <v>50</v>
      </c>
      <c r="I8" s="15" t="s">
        <v>22</v>
      </c>
      <c r="J8" s="10" t="s">
        <v>22</v>
      </c>
      <c r="K8" s="16" t="s">
        <v>22</v>
      </c>
      <c r="L8" s="15" t="s">
        <v>22</v>
      </c>
      <c r="M8" s="17" t="s">
        <v>22</v>
      </c>
      <c r="N8" s="15" t="s">
        <v>35</v>
      </c>
      <c r="O8" s="15" t="s">
        <v>35</v>
      </c>
      <c r="P8" s="17" t="s">
        <v>35</v>
      </c>
      <c r="Q8" s="15" t="s">
        <v>22</v>
      </c>
    </row>
    <row r="9" spans="1:17" x14ac:dyDescent="0.25">
      <c r="A9" s="9">
        <v>4031</v>
      </c>
      <c r="B9" s="10">
        <v>44457</v>
      </c>
      <c r="C9" s="11">
        <v>0.60416666666666663</v>
      </c>
      <c r="D9" s="12">
        <f>IF(H9="","",IF(H9="VRIEZENVEEN"," ",(C9-(VLOOKUP(H9,[1]Reistijd!B:D,3,FALSE)))))</f>
        <v>0.55208333333333326</v>
      </c>
      <c r="E9" s="9" t="s">
        <v>51</v>
      </c>
      <c r="F9" s="13" t="s">
        <v>52</v>
      </c>
      <c r="G9" s="9" t="s">
        <v>53</v>
      </c>
      <c r="H9" s="14" t="s">
        <v>54</v>
      </c>
      <c r="I9" s="15" t="s">
        <v>22</v>
      </c>
      <c r="J9" s="10" t="s">
        <v>22</v>
      </c>
      <c r="K9" s="16" t="s">
        <v>22</v>
      </c>
      <c r="L9" s="15" t="s">
        <v>22</v>
      </c>
      <c r="M9" s="17" t="s">
        <v>22</v>
      </c>
      <c r="N9" s="15" t="s">
        <v>55</v>
      </c>
      <c r="O9" s="15" t="s">
        <v>56</v>
      </c>
      <c r="P9" s="17" t="s">
        <v>57</v>
      </c>
      <c r="Q9" s="15" t="s">
        <v>22</v>
      </c>
    </row>
    <row r="10" spans="1:17" x14ac:dyDescent="0.25">
      <c r="A10" s="9">
        <v>982</v>
      </c>
      <c r="B10" s="10">
        <v>44457</v>
      </c>
      <c r="C10" s="11">
        <v>0.60416666666666663</v>
      </c>
      <c r="D10" s="12">
        <f>IF(H10="","",IF(H10="VRIEZENVEEN"," ",(C10-(VLOOKUP(H10,[1]Reistijd!B:D,3,FALSE)))))</f>
        <v>0.5625</v>
      </c>
      <c r="E10" s="9" t="s">
        <v>58</v>
      </c>
      <c r="F10" s="13" t="s">
        <v>59</v>
      </c>
      <c r="G10" s="9" t="s">
        <v>28</v>
      </c>
      <c r="H10" s="14" t="s">
        <v>29</v>
      </c>
      <c r="I10" s="15" t="s">
        <v>22</v>
      </c>
      <c r="J10" s="10" t="s">
        <v>22</v>
      </c>
      <c r="K10" s="16" t="s">
        <v>22</v>
      </c>
      <c r="L10" s="15" t="s">
        <v>22</v>
      </c>
      <c r="M10" s="17" t="s">
        <v>22</v>
      </c>
      <c r="N10" s="15" t="s">
        <v>60</v>
      </c>
      <c r="O10" s="15" t="s">
        <v>61</v>
      </c>
      <c r="P10" s="17" t="s">
        <v>62</v>
      </c>
      <c r="Q10" s="15" t="s">
        <v>63</v>
      </c>
    </row>
    <row r="11" spans="1:17" x14ac:dyDescent="0.25">
      <c r="A11" s="9">
        <v>2602</v>
      </c>
      <c r="B11" s="10">
        <v>44457</v>
      </c>
      <c r="C11" s="11">
        <v>0.66666666666666663</v>
      </c>
      <c r="D11" s="12">
        <f>IF(H11="","",IF(H11="VRIEZENVEEN"," ",(C11-(VLOOKUP(H11,[1]Reistijd!B:D,3,FALSE)))))</f>
        <v>0.61458333333333326</v>
      </c>
      <c r="E11" s="9" t="s">
        <v>64</v>
      </c>
      <c r="F11" s="13" t="s">
        <v>65</v>
      </c>
      <c r="G11" s="9" t="s">
        <v>66</v>
      </c>
      <c r="H11" s="14" t="s">
        <v>67</v>
      </c>
      <c r="I11" s="15" t="s">
        <v>22</v>
      </c>
      <c r="J11" s="10" t="s">
        <v>22</v>
      </c>
      <c r="K11" s="16" t="s">
        <v>22</v>
      </c>
      <c r="L11" s="15" t="s">
        <v>22</v>
      </c>
      <c r="M11" s="17" t="s">
        <v>22</v>
      </c>
      <c r="N11" s="15" t="s">
        <v>68</v>
      </c>
      <c r="O11" s="15" t="s">
        <v>69</v>
      </c>
      <c r="P11" s="17" t="s">
        <v>70</v>
      </c>
      <c r="Q11" s="15" t="s">
        <v>22</v>
      </c>
    </row>
    <row r="12" spans="1:17" ht="15.75" thickBot="1" x14ac:dyDescent="0.3">
      <c r="A12" s="18">
        <v>632</v>
      </c>
      <c r="B12" s="10">
        <v>44457</v>
      </c>
      <c r="C12" s="11">
        <v>0.83333333333333337</v>
      </c>
      <c r="D12" s="12">
        <f>IF(H12="","",IF(H12="VRIEZENVEEN"," ",(C12-(VLOOKUP(H12,[1]Reistijd!B:D,3,FALSE)))))</f>
        <v>0.75</v>
      </c>
      <c r="E12" s="9" t="s">
        <v>71</v>
      </c>
      <c r="F12" s="13" t="s">
        <v>72</v>
      </c>
      <c r="G12" s="9" t="s">
        <v>73</v>
      </c>
      <c r="H12" s="14" t="s">
        <v>74</v>
      </c>
      <c r="I12" s="15" t="s">
        <v>22</v>
      </c>
      <c r="J12" s="10" t="s">
        <v>22</v>
      </c>
      <c r="K12" s="16" t="s">
        <v>22</v>
      </c>
      <c r="L12" s="15" t="s">
        <v>22</v>
      </c>
      <c r="M12" s="17" t="s">
        <v>22</v>
      </c>
      <c r="N12" s="15" t="s">
        <v>35</v>
      </c>
      <c r="O12" s="15" t="s">
        <v>35</v>
      </c>
      <c r="P12" s="17" t="s">
        <v>35</v>
      </c>
      <c r="Q12" s="15" t="s">
        <v>22</v>
      </c>
    </row>
    <row r="13" spans="1:17" ht="15.75" thickBot="1" x14ac:dyDescent="0.3">
      <c r="A13" s="19"/>
      <c r="B13" s="20"/>
      <c r="C13" s="21" t="s">
        <v>75</v>
      </c>
      <c r="D13" s="22"/>
      <c r="E13" s="23" t="s">
        <v>76</v>
      </c>
      <c r="F13" s="21" t="s">
        <v>77</v>
      </c>
      <c r="G13" s="24" t="s">
        <v>78</v>
      </c>
      <c r="H13" s="25"/>
      <c r="I13" s="26" t="s">
        <v>79</v>
      </c>
      <c r="J13" s="27"/>
      <c r="K13" s="28"/>
      <c r="L13" s="26" t="s">
        <v>79</v>
      </c>
      <c r="M13" s="29" t="s">
        <v>79</v>
      </c>
      <c r="N13" s="30" t="s">
        <v>22</v>
      </c>
      <c r="O13" s="31" t="s">
        <v>22</v>
      </c>
      <c r="P13" s="32" t="s">
        <v>22</v>
      </c>
      <c r="Q13" s="32" t="s">
        <v>22</v>
      </c>
    </row>
    <row r="14" spans="1:17" x14ac:dyDescent="0.25">
      <c r="A14" s="9">
        <v>176</v>
      </c>
      <c r="B14" s="10">
        <v>44463</v>
      </c>
      <c r="C14" s="12">
        <v>0.79166666666666663</v>
      </c>
      <c r="D14" s="9"/>
      <c r="E14" s="13" t="s">
        <v>34</v>
      </c>
      <c r="F14" s="9" t="s">
        <v>80</v>
      </c>
      <c r="G14" s="9" t="s">
        <v>81</v>
      </c>
      <c r="H14" s="14" t="s">
        <v>82</v>
      </c>
      <c r="I14" s="34" t="s">
        <v>60</v>
      </c>
      <c r="J14" s="34" t="s">
        <v>61</v>
      </c>
      <c r="K14" s="35" t="s">
        <v>22</v>
      </c>
      <c r="L14" s="34" t="s">
        <v>83</v>
      </c>
      <c r="M14" s="35" t="s">
        <v>84</v>
      </c>
      <c r="N14" s="34" t="s">
        <v>22</v>
      </c>
      <c r="O14" s="34" t="s">
        <v>22</v>
      </c>
      <c r="P14" s="35" t="s">
        <v>22</v>
      </c>
      <c r="Q14" s="15" t="s">
        <v>22</v>
      </c>
    </row>
    <row r="15" spans="1:17" x14ac:dyDescent="0.25">
      <c r="A15" s="9">
        <v>2586</v>
      </c>
      <c r="B15" s="10">
        <v>44463</v>
      </c>
      <c r="C15" s="12">
        <v>0.79166666666666663</v>
      </c>
      <c r="D15" s="9"/>
      <c r="E15" s="13" t="s">
        <v>65</v>
      </c>
      <c r="F15" s="9" t="s">
        <v>85</v>
      </c>
      <c r="G15" s="9" t="s">
        <v>81</v>
      </c>
      <c r="H15" s="14" t="s">
        <v>82</v>
      </c>
      <c r="I15" s="34" t="s">
        <v>62</v>
      </c>
      <c r="J15" s="34" t="s">
        <v>86</v>
      </c>
      <c r="K15" s="35" t="s">
        <v>22</v>
      </c>
      <c r="L15" s="34" t="s">
        <v>87</v>
      </c>
      <c r="M15" s="35" t="s">
        <v>88</v>
      </c>
      <c r="N15" s="34" t="s">
        <v>22</v>
      </c>
      <c r="O15" s="34" t="s">
        <v>22</v>
      </c>
      <c r="P15" s="35" t="s">
        <v>22</v>
      </c>
      <c r="Q15" s="15" t="s">
        <v>22</v>
      </c>
    </row>
    <row r="16" spans="1:17" x14ac:dyDescent="0.25">
      <c r="A16" s="9">
        <v>672</v>
      </c>
      <c r="B16" s="10">
        <v>44463</v>
      </c>
      <c r="C16" s="12">
        <v>0.86458333333333337</v>
      </c>
      <c r="D16" s="9"/>
      <c r="E16" s="13" t="s">
        <v>72</v>
      </c>
      <c r="F16" s="9" t="s">
        <v>89</v>
      </c>
      <c r="G16" s="9" t="s">
        <v>81</v>
      </c>
      <c r="H16" s="14" t="s">
        <v>82</v>
      </c>
      <c r="I16" s="34" t="s">
        <v>90</v>
      </c>
      <c r="J16" s="34" t="s">
        <v>91</v>
      </c>
      <c r="K16" s="35" t="s">
        <v>22</v>
      </c>
      <c r="L16" s="34" t="s">
        <v>92</v>
      </c>
      <c r="M16" s="35" t="s">
        <v>93</v>
      </c>
      <c r="N16" s="34" t="s">
        <v>22</v>
      </c>
      <c r="O16" s="34" t="s">
        <v>22</v>
      </c>
      <c r="P16" s="35" t="s">
        <v>22</v>
      </c>
      <c r="Q16" s="15" t="s">
        <v>22</v>
      </c>
    </row>
    <row r="17" spans="1:17" ht="15.75" thickBot="1" x14ac:dyDescent="0.3">
      <c r="A17" s="9">
        <v>952</v>
      </c>
      <c r="B17" s="10">
        <v>44463</v>
      </c>
      <c r="C17" s="12">
        <v>0.86458333333333337</v>
      </c>
      <c r="D17" s="9"/>
      <c r="E17" s="13" t="s">
        <v>59</v>
      </c>
      <c r="F17" s="9" t="s">
        <v>94</v>
      </c>
      <c r="G17" s="9" t="s">
        <v>81</v>
      </c>
      <c r="H17" s="14" t="s">
        <v>82</v>
      </c>
      <c r="I17" s="34" t="s">
        <v>95</v>
      </c>
      <c r="J17" s="34" t="s">
        <v>96</v>
      </c>
      <c r="K17" s="35"/>
      <c r="L17" s="34" t="s">
        <v>97</v>
      </c>
      <c r="M17" s="35" t="s">
        <v>98</v>
      </c>
      <c r="N17" s="34" t="s">
        <v>22</v>
      </c>
      <c r="O17" s="34" t="s">
        <v>22</v>
      </c>
      <c r="P17" s="35" t="s">
        <v>22</v>
      </c>
      <c r="Q17" s="15" t="s">
        <v>22</v>
      </c>
    </row>
    <row r="18" spans="1:17" ht="15.75" thickBot="1" x14ac:dyDescent="0.3">
      <c r="A18" s="19"/>
      <c r="B18" s="20"/>
      <c r="C18" s="21" t="s">
        <v>75</v>
      </c>
      <c r="D18" s="22"/>
      <c r="E18" s="23" t="s">
        <v>99</v>
      </c>
      <c r="F18" s="21" t="s">
        <v>77</v>
      </c>
      <c r="G18" s="23" t="s">
        <v>100</v>
      </c>
      <c r="H18" s="25"/>
      <c r="I18" s="26" t="s">
        <v>79</v>
      </c>
      <c r="J18" s="27"/>
      <c r="K18" s="28"/>
      <c r="L18" s="26" t="s">
        <v>79</v>
      </c>
      <c r="M18" s="29" t="s">
        <v>79</v>
      </c>
      <c r="N18" s="30" t="s">
        <v>22</v>
      </c>
      <c r="O18" s="31" t="s">
        <v>22</v>
      </c>
      <c r="P18" s="32" t="s">
        <v>22</v>
      </c>
      <c r="Q18" s="32" t="s">
        <v>22</v>
      </c>
    </row>
    <row r="19" spans="1:17" x14ac:dyDescent="0.25">
      <c r="A19" s="9">
        <v>4050</v>
      </c>
      <c r="B19" s="10">
        <v>44464</v>
      </c>
      <c r="C19" s="12">
        <v>0.59375</v>
      </c>
      <c r="D19" s="9"/>
      <c r="E19" s="13" t="s">
        <v>52</v>
      </c>
      <c r="F19" s="9" t="s">
        <v>101</v>
      </c>
      <c r="G19" s="9" t="s">
        <v>81</v>
      </c>
      <c r="H19" s="14" t="s">
        <v>82</v>
      </c>
      <c r="I19" s="34" t="s">
        <v>102</v>
      </c>
      <c r="J19" s="34" t="s">
        <v>103</v>
      </c>
      <c r="K19" s="35" t="s">
        <v>22</v>
      </c>
      <c r="L19" s="34" t="s">
        <v>104</v>
      </c>
      <c r="M19" s="35" t="s">
        <v>105</v>
      </c>
      <c r="N19" s="34" t="s">
        <v>22</v>
      </c>
      <c r="O19" s="34" t="s">
        <v>22</v>
      </c>
      <c r="P19" s="35" t="s">
        <v>22</v>
      </c>
      <c r="Q19" s="15" t="s">
        <v>22</v>
      </c>
    </row>
    <row r="20" spans="1:17" x14ac:dyDescent="0.25">
      <c r="A20" s="9">
        <v>3916</v>
      </c>
      <c r="B20" s="10">
        <v>44464</v>
      </c>
      <c r="C20" s="12">
        <v>0.59375</v>
      </c>
      <c r="D20" s="9"/>
      <c r="E20" s="13" t="s">
        <v>19</v>
      </c>
      <c r="F20" s="9" t="s">
        <v>106</v>
      </c>
      <c r="G20" s="9" t="s">
        <v>81</v>
      </c>
      <c r="H20" s="14" t="s">
        <v>82</v>
      </c>
      <c r="I20" s="34" t="s">
        <v>107</v>
      </c>
      <c r="J20" s="34" t="s">
        <v>108</v>
      </c>
      <c r="K20" s="35" t="s">
        <v>22</v>
      </c>
      <c r="L20" s="34" t="s">
        <v>109</v>
      </c>
      <c r="M20" s="35" t="s">
        <v>110</v>
      </c>
      <c r="N20" s="34" t="s">
        <v>22</v>
      </c>
      <c r="O20" s="34" t="s">
        <v>22</v>
      </c>
      <c r="P20" s="35" t="s">
        <v>22</v>
      </c>
      <c r="Q20" s="15" t="s">
        <v>22</v>
      </c>
    </row>
    <row r="21" spans="1:17" x14ac:dyDescent="0.25">
      <c r="A21" s="9">
        <v>1548</v>
      </c>
      <c r="B21" s="10">
        <v>44464</v>
      </c>
      <c r="C21" s="12">
        <v>0.66666666666666663</v>
      </c>
      <c r="D21" s="9"/>
      <c r="E21" s="13" t="s">
        <v>37</v>
      </c>
      <c r="F21" s="9" t="s">
        <v>111</v>
      </c>
      <c r="G21" s="9" t="s">
        <v>81</v>
      </c>
      <c r="H21" s="14" t="s">
        <v>82</v>
      </c>
      <c r="I21" s="34" t="s">
        <v>112</v>
      </c>
      <c r="J21" s="34" t="s">
        <v>113</v>
      </c>
      <c r="K21" s="35" t="s">
        <v>114</v>
      </c>
      <c r="L21" s="34" t="s">
        <v>76</v>
      </c>
      <c r="M21" s="35" t="s">
        <v>115</v>
      </c>
      <c r="N21" s="34" t="s">
        <v>22</v>
      </c>
      <c r="O21" s="34" t="s">
        <v>22</v>
      </c>
      <c r="P21" s="35" t="s">
        <v>22</v>
      </c>
      <c r="Q21" s="15" t="s">
        <v>22</v>
      </c>
    </row>
    <row r="22" spans="1:17" ht="15.75" thickBot="1" x14ac:dyDescent="0.3">
      <c r="A22" s="18">
        <v>2100</v>
      </c>
      <c r="B22" s="10">
        <v>44464</v>
      </c>
      <c r="C22" s="12">
        <v>0.73958333333333337</v>
      </c>
      <c r="D22" s="9"/>
      <c r="E22" s="13" t="s">
        <v>27</v>
      </c>
      <c r="F22" s="9" t="s">
        <v>116</v>
      </c>
      <c r="G22" s="9" t="s">
        <v>81</v>
      </c>
      <c r="H22" s="14" t="s">
        <v>82</v>
      </c>
      <c r="I22" s="34" t="s">
        <v>117</v>
      </c>
      <c r="J22" s="34" t="s">
        <v>118</v>
      </c>
      <c r="K22" s="35" t="s">
        <v>68</v>
      </c>
      <c r="L22" s="34" t="s">
        <v>119</v>
      </c>
      <c r="M22" s="35" t="s">
        <v>120</v>
      </c>
      <c r="N22" s="34" t="s">
        <v>22</v>
      </c>
      <c r="O22" s="34" t="s">
        <v>22</v>
      </c>
      <c r="P22" s="35" t="s">
        <v>22</v>
      </c>
      <c r="Q22" s="15" t="s">
        <v>22</v>
      </c>
    </row>
    <row r="23" spans="1:17" ht="15.75" thickBot="1" x14ac:dyDescent="0.3">
      <c r="A23" s="19"/>
      <c r="B23" s="20"/>
      <c r="C23" s="21" t="s">
        <v>75</v>
      </c>
      <c r="D23" s="22"/>
      <c r="E23" s="23" t="s">
        <v>121</v>
      </c>
      <c r="F23" s="21" t="s">
        <v>77</v>
      </c>
      <c r="G23" s="23" t="s">
        <v>121</v>
      </c>
      <c r="H23" s="25"/>
      <c r="I23" s="26" t="s">
        <v>79</v>
      </c>
      <c r="J23" s="27"/>
      <c r="K23" s="28"/>
      <c r="L23" s="26" t="s">
        <v>79</v>
      </c>
      <c r="M23" s="29" t="s">
        <v>79</v>
      </c>
      <c r="N23" s="30" t="s">
        <v>22</v>
      </c>
      <c r="O23" s="31" t="s">
        <v>22</v>
      </c>
      <c r="P23" s="32" t="s">
        <v>22</v>
      </c>
      <c r="Q23" s="32" t="s">
        <v>22</v>
      </c>
    </row>
    <row r="24" spans="1:17" x14ac:dyDescent="0.25">
      <c r="A24" s="9">
        <v>3389</v>
      </c>
      <c r="B24" s="10">
        <v>44470</v>
      </c>
      <c r="C24" s="12">
        <v>0.79166666666666663</v>
      </c>
      <c r="D24" s="36" t="str">
        <f>IF(H24="","",IF(H24="VRIEZENVEEN"," ",(C24-(VLOOKUP(H24,[1]Reistijd!B:D,3,FALSE)))))</f>
        <v xml:space="preserve"> </v>
      </c>
      <c r="E24" s="13" t="s">
        <v>19</v>
      </c>
      <c r="F24" s="9" t="s">
        <v>122</v>
      </c>
      <c r="G24" s="9" t="s">
        <v>123</v>
      </c>
      <c r="H24" s="14" t="s">
        <v>82</v>
      </c>
      <c r="I24" s="34" t="s">
        <v>44</v>
      </c>
      <c r="J24" s="34" t="s">
        <v>124</v>
      </c>
      <c r="K24" s="35" t="s">
        <v>125</v>
      </c>
      <c r="L24" s="34" t="s">
        <v>104</v>
      </c>
      <c r="M24" s="35" t="s">
        <v>126</v>
      </c>
      <c r="N24" s="34" t="s">
        <v>22</v>
      </c>
      <c r="O24" s="34" t="s">
        <v>22</v>
      </c>
      <c r="P24" s="35" t="s">
        <v>22</v>
      </c>
      <c r="Q24" s="15" t="s">
        <v>22</v>
      </c>
    </row>
    <row r="25" spans="1:17" x14ac:dyDescent="0.25">
      <c r="A25" s="9">
        <v>4046</v>
      </c>
      <c r="B25" s="10">
        <v>44471</v>
      </c>
      <c r="C25" s="12">
        <v>0.41666666666666669</v>
      </c>
      <c r="D25" s="36">
        <f>IF(H25="","",IF(H25="VRIEZENVEEN"," ",(C25-(VLOOKUP(H25,[1]Reistijd!B:D,3,FALSE)))))</f>
        <v>0.36458333333333337</v>
      </c>
      <c r="E25" s="33" t="s">
        <v>127</v>
      </c>
      <c r="F25" s="13" t="s">
        <v>52</v>
      </c>
      <c r="G25" s="9" t="s">
        <v>128</v>
      </c>
      <c r="H25" s="14" t="s">
        <v>129</v>
      </c>
      <c r="I25" s="34" t="s">
        <v>22</v>
      </c>
      <c r="J25" s="34" t="s">
        <v>22</v>
      </c>
      <c r="K25" s="35" t="s">
        <v>22</v>
      </c>
      <c r="L25" s="34" t="s">
        <v>22</v>
      </c>
      <c r="M25" s="35" t="s">
        <v>22</v>
      </c>
      <c r="N25" s="34" t="s">
        <v>130</v>
      </c>
      <c r="O25" s="34" t="s">
        <v>131</v>
      </c>
      <c r="P25" s="35" t="s">
        <v>132</v>
      </c>
      <c r="Q25" s="15" t="s">
        <v>22</v>
      </c>
    </row>
    <row r="26" spans="1:17" x14ac:dyDescent="0.25">
      <c r="A26" s="9">
        <v>2111</v>
      </c>
      <c r="B26" s="10">
        <v>44471</v>
      </c>
      <c r="C26" s="12">
        <v>0.44791666666666669</v>
      </c>
      <c r="D26" s="36">
        <f>IF(H26="","",IF(H26="VRIEZENVEEN"," ",(C26-(VLOOKUP(H26,[1]Reistijd!B:D,3,FALSE)))))</f>
        <v>0.35416666666666669</v>
      </c>
      <c r="E26" s="33" t="s">
        <v>133</v>
      </c>
      <c r="F26" s="13" t="s">
        <v>27</v>
      </c>
      <c r="G26" s="9" t="s">
        <v>134</v>
      </c>
      <c r="H26" s="14" t="s">
        <v>43</v>
      </c>
      <c r="I26" s="34" t="s">
        <v>22</v>
      </c>
      <c r="J26" s="34" t="s">
        <v>22</v>
      </c>
      <c r="K26" s="35" t="s">
        <v>22</v>
      </c>
      <c r="L26" s="34" t="s">
        <v>22</v>
      </c>
      <c r="M26" s="35" t="s">
        <v>22</v>
      </c>
      <c r="N26" s="34" t="s">
        <v>112</v>
      </c>
      <c r="O26" s="34" t="s">
        <v>135</v>
      </c>
      <c r="P26" s="35" t="s">
        <v>113</v>
      </c>
      <c r="Q26" s="15" t="s">
        <v>22</v>
      </c>
    </row>
    <row r="27" spans="1:17" x14ac:dyDescent="0.25">
      <c r="A27" s="9">
        <v>153</v>
      </c>
      <c r="B27" s="10">
        <v>44471</v>
      </c>
      <c r="C27" s="12">
        <v>0.55208333333333337</v>
      </c>
      <c r="D27" s="36">
        <f>IF(H27="","",IF(H27="VRIEZENVEEN"," ",(C27-(VLOOKUP(H27,[1]Reistijd!B:D,3,FALSE)))))</f>
        <v>0.42708333333333337</v>
      </c>
      <c r="E27" s="33" t="s">
        <v>136</v>
      </c>
      <c r="F27" s="13" t="s">
        <v>41</v>
      </c>
      <c r="G27" s="9" t="s">
        <v>137</v>
      </c>
      <c r="H27" s="14" t="s">
        <v>138</v>
      </c>
      <c r="I27" s="34" t="s">
        <v>22</v>
      </c>
      <c r="J27" s="34" t="s">
        <v>22</v>
      </c>
      <c r="K27" s="35" t="s">
        <v>22</v>
      </c>
      <c r="L27" s="34" t="s">
        <v>22</v>
      </c>
      <c r="M27" s="35" t="s">
        <v>22</v>
      </c>
      <c r="N27" s="34" t="s">
        <v>124</v>
      </c>
      <c r="O27" s="34" t="s">
        <v>139</v>
      </c>
      <c r="P27" s="35" t="s">
        <v>140</v>
      </c>
      <c r="Q27" s="15" t="s">
        <v>22</v>
      </c>
    </row>
    <row r="28" spans="1:17" x14ac:dyDescent="0.25">
      <c r="A28" s="9">
        <v>1564</v>
      </c>
      <c r="B28" s="10">
        <v>44471</v>
      </c>
      <c r="C28" s="12">
        <v>0.60416666666666663</v>
      </c>
      <c r="D28" s="36">
        <f>IF(H28="","",IF(H28="VRIEZENVEEN"," ",(C28-(VLOOKUP(H28,[1]Reistijd!B:D,3,FALSE)))))</f>
        <v>0.55208333333333326</v>
      </c>
      <c r="E28" s="33" t="s">
        <v>141</v>
      </c>
      <c r="F28" s="13" t="s">
        <v>37</v>
      </c>
      <c r="G28" s="9" t="s">
        <v>53</v>
      </c>
      <c r="H28" s="14" t="s">
        <v>54</v>
      </c>
      <c r="I28" s="34" t="s">
        <v>22</v>
      </c>
      <c r="J28" s="34" t="s">
        <v>22</v>
      </c>
      <c r="K28" s="35" t="s">
        <v>22</v>
      </c>
      <c r="L28" s="34" t="s">
        <v>22</v>
      </c>
      <c r="M28" s="35" t="s">
        <v>22</v>
      </c>
      <c r="N28" s="34" t="s">
        <v>96</v>
      </c>
      <c r="O28" s="34" t="s">
        <v>103</v>
      </c>
      <c r="P28" s="35" t="s">
        <v>107</v>
      </c>
      <c r="Q28" s="15" t="s">
        <v>22</v>
      </c>
    </row>
    <row r="29" spans="1:17" x14ac:dyDescent="0.25">
      <c r="A29" s="9">
        <v>573</v>
      </c>
      <c r="B29" s="10">
        <v>44471</v>
      </c>
      <c r="C29" s="12">
        <v>0.71875</v>
      </c>
      <c r="D29" s="36">
        <f>IF(H29="","",IF(H29="VRIEZENVEEN"," ",(C29-(VLOOKUP(H29,[1]Reistijd!B:D,3,FALSE)))))</f>
        <v>0.67708333333333337</v>
      </c>
      <c r="E29" s="33" t="s">
        <v>142</v>
      </c>
      <c r="F29" s="13" t="s">
        <v>48</v>
      </c>
      <c r="G29" s="9" t="s">
        <v>143</v>
      </c>
      <c r="H29" s="14" t="s">
        <v>144</v>
      </c>
      <c r="I29" s="34" t="s">
        <v>22</v>
      </c>
      <c r="J29" s="34" t="s">
        <v>22</v>
      </c>
      <c r="K29" s="35" t="s">
        <v>22</v>
      </c>
      <c r="L29" s="34" t="s">
        <v>22</v>
      </c>
      <c r="M29" s="35" t="s">
        <v>22</v>
      </c>
      <c r="N29" s="34" t="s">
        <v>35</v>
      </c>
      <c r="O29" s="34" t="s">
        <v>35</v>
      </c>
      <c r="P29" s="35" t="s">
        <v>35</v>
      </c>
      <c r="Q29" s="15" t="s">
        <v>22</v>
      </c>
    </row>
    <row r="30" spans="1:17" x14ac:dyDescent="0.25">
      <c r="A30" s="9">
        <v>643</v>
      </c>
      <c r="B30" s="10">
        <v>44471</v>
      </c>
      <c r="C30" s="12">
        <v>0.72916666666666663</v>
      </c>
      <c r="D30" s="36">
        <f>IF(H30="","",IF(H30="VRIEZENVEEN"," ",(C30-(VLOOKUP(H30,[1]Reistijd!B:D,3,FALSE)))))</f>
        <v>0.66666666666666663</v>
      </c>
      <c r="E30" s="33" t="s">
        <v>145</v>
      </c>
      <c r="F30" s="13" t="s">
        <v>72</v>
      </c>
      <c r="G30" s="9" t="s">
        <v>146</v>
      </c>
      <c r="H30" s="14" t="s">
        <v>147</v>
      </c>
      <c r="I30" s="34" t="s">
        <v>22</v>
      </c>
      <c r="J30" s="34" t="s">
        <v>22</v>
      </c>
      <c r="K30" s="35" t="s">
        <v>22</v>
      </c>
      <c r="L30" s="34" t="s">
        <v>22</v>
      </c>
      <c r="M30" s="35" t="s">
        <v>22</v>
      </c>
      <c r="N30" s="34" t="s">
        <v>35</v>
      </c>
      <c r="O30" s="34" t="s">
        <v>35</v>
      </c>
      <c r="P30" s="35" t="s">
        <v>35</v>
      </c>
      <c r="Q30" s="15" t="s">
        <v>22</v>
      </c>
    </row>
    <row r="31" spans="1:17" ht="15.75" thickBot="1" x14ac:dyDescent="0.3">
      <c r="A31" s="18">
        <v>963</v>
      </c>
      <c r="B31" s="10">
        <v>44471</v>
      </c>
      <c r="C31" s="12">
        <v>0.79861111111111116</v>
      </c>
      <c r="D31" s="36">
        <f>IF(H31="","",IF(H31="VRIEZENVEEN"," ",(C31-(VLOOKUP(H31,[1]Reistijd!B:D,3,FALSE)))))</f>
        <v>0.75694444444444453</v>
      </c>
      <c r="E31" s="33" t="s">
        <v>148</v>
      </c>
      <c r="F31" s="13" t="s">
        <v>59</v>
      </c>
      <c r="G31" s="9" t="s">
        <v>143</v>
      </c>
      <c r="H31" s="14" t="s">
        <v>144</v>
      </c>
      <c r="I31" s="34" t="s">
        <v>22</v>
      </c>
      <c r="J31" s="34" t="s">
        <v>22</v>
      </c>
      <c r="K31" s="35" t="s">
        <v>22</v>
      </c>
      <c r="L31" s="34" t="s">
        <v>22</v>
      </c>
      <c r="M31" s="35" t="s">
        <v>22</v>
      </c>
      <c r="N31" s="34" t="s">
        <v>149</v>
      </c>
      <c r="O31" s="34" t="s">
        <v>150</v>
      </c>
      <c r="P31" s="35" t="s">
        <v>151</v>
      </c>
      <c r="Q31" s="15" t="s">
        <v>152</v>
      </c>
    </row>
    <row r="32" spans="1:17" ht="15.75" thickBot="1" x14ac:dyDescent="0.3">
      <c r="A32" s="19"/>
      <c r="B32" s="20"/>
      <c r="C32" s="21" t="s">
        <v>75</v>
      </c>
      <c r="D32" s="22"/>
      <c r="E32" s="23" t="s">
        <v>100</v>
      </c>
      <c r="F32" s="21" t="s">
        <v>77</v>
      </c>
      <c r="G32" s="21" t="s">
        <v>99</v>
      </c>
      <c r="H32" s="25"/>
      <c r="I32" s="26" t="s">
        <v>79</v>
      </c>
      <c r="J32" s="27"/>
      <c r="K32" s="28"/>
      <c r="L32" s="26" t="s">
        <v>79</v>
      </c>
      <c r="M32" s="29" t="s">
        <v>79</v>
      </c>
      <c r="N32" s="30" t="s">
        <v>22</v>
      </c>
      <c r="O32" s="31" t="s">
        <v>22</v>
      </c>
      <c r="P32" s="32" t="s">
        <v>22</v>
      </c>
      <c r="Q32" s="32" t="s">
        <v>22</v>
      </c>
    </row>
    <row r="33" spans="1:17" x14ac:dyDescent="0.25">
      <c r="A33" s="9">
        <v>4036</v>
      </c>
      <c r="B33" s="37">
        <v>44477</v>
      </c>
      <c r="C33" s="36">
        <v>0.79166666666666663</v>
      </c>
      <c r="D33" s="33"/>
      <c r="E33" s="13" t="s">
        <v>52</v>
      </c>
      <c r="F33" s="33" t="s">
        <v>127</v>
      </c>
      <c r="G33" s="33" t="s">
        <v>81</v>
      </c>
      <c r="H33" s="38" t="s">
        <v>82</v>
      </c>
      <c r="I33" s="34" t="s">
        <v>45</v>
      </c>
      <c r="J33" s="34" t="s">
        <v>46</v>
      </c>
      <c r="K33" s="35" t="s">
        <v>69</v>
      </c>
      <c r="L33" s="34" t="s">
        <v>92</v>
      </c>
      <c r="M33" s="35" t="s">
        <v>153</v>
      </c>
      <c r="N33" s="34" t="s">
        <v>22</v>
      </c>
      <c r="O33" s="34" t="s">
        <v>22</v>
      </c>
      <c r="P33" s="35" t="s">
        <v>22</v>
      </c>
      <c r="Q33" s="15" t="s">
        <v>22</v>
      </c>
    </row>
    <row r="34" spans="1:17" x14ac:dyDescent="0.25">
      <c r="A34" s="9">
        <v>653</v>
      </c>
      <c r="B34" s="10">
        <v>44477</v>
      </c>
      <c r="C34" s="12">
        <v>0.79166666666666663</v>
      </c>
      <c r="D34" s="36">
        <f>IF(H34="","",IF(H34="VRIEZENVEEN"," ",(C34-(VLOOKUP(H34,[1]Reistijd!B:D,3,FALSE)))))</f>
        <v>0.73958333333333326</v>
      </c>
      <c r="E34" s="33" t="s">
        <v>154</v>
      </c>
      <c r="F34" s="13" t="s">
        <v>72</v>
      </c>
      <c r="G34" s="9" t="s">
        <v>155</v>
      </c>
      <c r="H34" s="14" t="s">
        <v>156</v>
      </c>
      <c r="I34" s="34" t="s">
        <v>22</v>
      </c>
      <c r="J34" s="34" t="s">
        <v>22</v>
      </c>
      <c r="K34" s="35" t="s">
        <v>22</v>
      </c>
      <c r="L34" s="34" t="s">
        <v>22</v>
      </c>
      <c r="M34" s="35" t="s">
        <v>22</v>
      </c>
      <c r="N34" s="34" t="s">
        <v>35</v>
      </c>
      <c r="O34" s="34" t="s">
        <v>35</v>
      </c>
      <c r="P34" s="35" t="s">
        <v>35</v>
      </c>
      <c r="Q34" s="15" t="s">
        <v>22</v>
      </c>
    </row>
    <row r="35" spans="1:17" x14ac:dyDescent="0.25">
      <c r="A35" s="9">
        <v>2141</v>
      </c>
      <c r="B35" s="10">
        <v>44478</v>
      </c>
      <c r="C35" s="12">
        <v>0.4375</v>
      </c>
      <c r="D35" s="36">
        <f>IF(H35="","",IF(H35="VRIEZENVEEN"," ",(C35-(VLOOKUP(H35,[1]Reistijd!B:D,3,FALSE)))))</f>
        <v>0.35416666666666669</v>
      </c>
      <c r="E35" s="33" t="s">
        <v>157</v>
      </c>
      <c r="F35" s="13" t="s">
        <v>27</v>
      </c>
      <c r="G35" s="9" t="s">
        <v>158</v>
      </c>
      <c r="H35" s="14" t="s">
        <v>159</v>
      </c>
      <c r="I35" s="34" t="s">
        <v>22</v>
      </c>
      <c r="J35" s="34" t="s">
        <v>22</v>
      </c>
      <c r="K35" s="35" t="s">
        <v>22</v>
      </c>
      <c r="L35" s="34"/>
      <c r="M35" s="35"/>
      <c r="N35" s="34" t="s">
        <v>160</v>
      </c>
      <c r="O35" s="34" t="s">
        <v>31</v>
      </c>
      <c r="P35" s="35" t="s">
        <v>161</v>
      </c>
      <c r="Q35" s="15" t="s">
        <v>22</v>
      </c>
    </row>
    <row r="36" spans="1:17" x14ac:dyDescent="0.25">
      <c r="A36" s="9">
        <v>2572</v>
      </c>
      <c r="B36" s="10">
        <v>44478</v>
      </c>
      <c r="C36" s="12">
        <v>0.52083333333333337</v>
      </c>
      <c r="D36" s="36">
        <f>IF(H36="","",IF(H36="VRIEZENVEEN"," ",(C36-(VLOOKUP(H36,[1]Reistijd!B:D,3,FALSE)))))</f>
        <v>0.46875000000000006</v>
      </c>
      <c r="E36" s="33" t="s">
        <v>162</v>
      </c>
      <c r="F36" s="13" t="s">
        <v>65</v>
      </c>
      <c r="G36" s="9" t="s">
        <v>163</v>
      </c>
      <c r="H36" s="14" t="s">
        <v>164</v>
      </c>
      <c r="I36" s="34" t="s">
        <v>22</v>
      </c>
      <c r="J36" s="34" t="s">
        <v>22</v>
      </c>
      <c r="K36" s="35" t="s">
        <v>22</v>
      </c>
      <c r="L36" s="34" t="s">
        <v>22</v>
      </c>
      <c r="M36" s="35" t="s">
        <v>22</v>
      </c>
      <c r="N36" s="34" t="s">
        <v>125</v>
      </c>
      <c r="O36" s="34" t="s">
        <v>165</v>
      </c>
      <c r="P36" s="35" t="s">
        <v>166</v>
      </c>
      <c r="Q36" s="15" t="s">
        <v>22</v>
      </c>
    </row>
    <row r="37" spans="1:17" x14ac:dyDescent="0.25">
      <c r="A37" s="9">
        <v>3380</v>
      </c>
      <c r="B37" s="10">
        <v>44478</v>
      </c>
      <c r="C37" s="12">
        <v>0.60416666666666663</v>
      </c>
      <c r="D37" s="36">
        <f>IF(H37="","",IF(H37="VRIEZENVEEN"," ",(C37-(VLOOKUP(H37,[1]Reistijd!B:D,3,FALSE)))))</f>
        <v>0.55208333333333326</v>
      </c>
      <c r="E37" s="33" t="s">
        <v>167</v>
      </c>
      <c r="F37" s="13" t="s">
        <v>19</v>
      </c>
      <c r="G37" s="9" t="s">
        <v>53</v>
      </c>
      <c r="H37" s="14" t="s">
        <v>54</v>
      </c>
      <c r="I37" s="34" t="s">
        <v>22</v>
      </c>
      <c r="J37" s="34" t="s">
        <v>22</v>
      </c>
      <c r="K37" s="35" t="s">
        <v>22</v>
      </c>
      <c r="L37" s="34" t="s">
        <v>22</v>
      </c>
      <c r="M37" s="35" t="s">
        <v>22</v>
      </c>
      <c r="N37" s="34" t="s">
        <v>168</v>
      </c>
      <c r="O37" s="34" t="s">
        <v>169</v>
      </c>
      <c r="P37" s="35" t="s">
        <v>170</v>
      </c>
      <c r="Q37" s="15" t="s">
        <v>22</v>
      </c>
    </row>
    <row r="38" spans="1:17" x14ac:dyDescent="0.25">
      <c r="A38" s="9">
        <v>553</v>
      </c>
      <c r="B38" s="10">
        <v>44478</v>
      </c>
      <c r="C38" s="12">
        <v>0.60416666666666663</v>
      </c>
      <c r="D38" s="36">
        <f>IF(H38="","",IF(H38="VRIEZENVEEN"," ",(C38-(VLOOKUP(H38,[1]Reistijd!B:D,3,FALSE)))))</f>
        <v>0.55208333333333326</v>
      </c>
      <c r="E38" s="33" t="s">
        <v>171</v>
      </c>
      <c r="F38" s="13" t="s">
        <v>48</v>
      </c>
      <c r="G38" s="9" t="s">
        <v>163</v>
      </c>
      <c r="H38" s="14" t="s">
        <v>164</v>
      </c>
      <c r="I38" s="34" t="s">
        <v>22</v>
      </c>
      <c r="J38" s="34" t="s">
        <v>22</v>
      </c>
      <c r="K38" s="35" t="s">
        <v>22</v>
      </c>
      <c r="L38" s="34" t="s">
        <v>22</v>
      </c>
      <c r="M38" s="35" t="s">
        <v>22</v>
      </c>
      <c r="N38" s="34" t="s">
        <v>35</v>
      </c>
      <c r="O38" s="34" t="s">
        <v>35</v>
      </c>
      <c r="P38" s="35" t="s">
        <v>35</v>
      </c>
      <c r="Q38" s="15" t="s">
        <v>22</v>
      </c>
    </row>
    <row r="39" spans="1:17" x14ac:dyDescent="0.25">
      <c r="A39" s="9">
        <v>1557</v>
      </c>
      <c r="B39" s="10">
        <v>44478</v>
      </c>
      <c r="C39" s="12">
        <v>0.75</v>
      </c>
      <c r="D39" s="36">
        <f>IF(H39="","",IF(H39="VRIEZENVEEN"," ",(C39-(VLOOKUP(H39,[1]Reistijd!B:D,3,FALSE)))))</f>
        <v>0.69791666666666663</v>
      </c>
      <c r="E39" s="33" t="s">
        <v>172</v>
      </c>
      <c r="F39" s="13" t="s">
        <v>37</v>
      </c>
      <c r="G39" s="9" t="s">
        <v>155</v>
      </c>
      <c r="H39" s="14" t="s">
        <v>156</v>
      </c>
      <c r="I39" s="34" t="s">
        <v>22</v>
      </c>
      <c r="J39" s="34" t="s">
        <v>22</v>
      </c>
      <c r="K39" s="35" t="s">
        <v>22</v>
      </c>
      <c r="L39" s="34" t="s">
        <v>22</v>
      </c>
      <c r="M39" s="35" t="s">
        <v>22</v>
      </c>
      <c r="N39" s="34" t="s">
        <v>90</v>
      </c>
      <c r="O39" s="34" t="s">
        <v>173</v>
      </c>
      <c r="P39" s="35" t="s">
        <v>174</v>
      </c>
      <c r="Q39" s="15" t="s">
        <v>22</v>
      </c>
    </row>
    <row r="40" spans="1:17" x14ac:dyDescent="0.25">
      <c r="A40" s="9">
        <v>943</v>
      </c>
      <c r="B40" s="10">
        <v>44478</v>
      </c>
      <c r="C40" s="12">
        <v>0.77083333333333337</v>
      </c>
      <c r="D40" s="36">
        <f>IF(H40="","",IF(H40="VRIEZENVEEN"," ",(C40-(VLOOKUP(H40,[1]Reistijd!B:D,3,FALSE)))))</f>
        <v>0.6875</v>
      </c>
      <c r="E40" s="33" t="s">
        <v>175</v>
      </c>
      <c r="F40" s="13" t="s">
        <v>59</v>
      </c>
      <c r="G40" s="9" t="s">
        <v>176</v>
      </c>
      <c r="H40" s="14" t="s">
        <v>177</v>
      </c>
      <c r="I40" s="34" t="s">
        <v>22</v>
      </c>
      <c r="J40" s="34" t="s">
        <v>22</v>
      </c>
      <c r="K40" s="35" t="s">
        <v>22</v>
      </c>
      <c r="L40" s="34" t="s">
        <v>22</v>
      </c>
      <c r="M40" s="35" t="s">
        <v>22</v>
      </c>
      <c r="N40" s="34" t="s">
        <v>178</v>
      </c>
      <c r="O40" s="34" t="s">
        <v>179</v>
      </c>
      <c r="P40" s="35" t="s">
        <v>180</v>
      </c>
      <c r="Q40" s="15" t="s">
        <v>181</v>
      </c>
    </row>
    <row r="41" spans="1:17" ht="15.75" thickBot="1" x14ac:dyDescent="0.3">
      <c r="A41" s="9">
        <v>157</v>
      </c>
      <c r="B41" s="10">
        <v>44478</v>
      </c>
      <c r="C41" s="12">
        <v>0.83333333333333337</v>
      </c>
      <c r="D41" s="36">
        <f>IF(H41="","",IF(H41="VRIEZENVEEN"," ",(C41-(VLOOKUP(H41,[1]Reistijd!B:D,3,FALSE)))))</f>
        <v>0.77083333333333337</v>
      </c>
      <c r="E41" s="33" t="s">
        <v>182</v>
      </c>
      <c r="F41" s="13" t="s">
        <v>34</v>
      </c>
      <c r="G41" s="9" t="s">
        <v>183</v>
      </c>
      <c r="H41" s="14" t="s">
        <v>184</v>
      </c>
      <c r="I41" s="34" t="s">
        <v>22</v>
      </c>
      <c r="J41" s="34" t="s">
        <v>22</v>
      </c>
      <c r="K41" s="35" t="s">
        <v>22</v>
      </c>
      <c r="L41" s="34" t="s">
        <v>22</v>
      </c>
      <c r="M41" s="35" t="s">
        <v>22</v>
      </c>
      <c r="N41" s="34" t="s">
        <v>35</v>
      </c>
      <c r="O41" s="34" t="s">
        <v>35</v>
      </c>
      <c r="P41" s="35" t="s">
        <v>35</v>
      </c>
      <c r="Q41" s="15" t="s">
        <v>22</v>
      </c>
    </row>
    <row r="42" spans="1:17" ht="15.75" thickBot="1" x14ac:dyDescent="0.3">
      <c r="A42" s="19"/>
      <c r="B42" s="20"/>
      <c r="C42" s="21" t="s">
        <v>75</v>
      </c>
      <c r="D42" s="22"/>
      <c r="E42" s="23" t="s">
        <v>115</v>
      </c>
      <c r="F42" s="21" t="s">
        <v>77</v>
      </c>
      <c r="G42" s="21" t="s">
        <v>185</v>
      </c>
      <c r="H42" s="25"/>
      <c r="I42" s="26" t="s">
        <v>79</v>
      </c>
      <c r="J42" s="27"/>
      <c r="K42" s="28"/>
      <c r="L42" s="26" t="s">
        <v>79</v>
      </c>
      <c r="M42" s="29" t="s">
        <v>79</v>
      </c>
      <c r="N42" s="30" t="s">
        <v>22</v>
      </c>
      <c r="O42" s="31" t="s">
        <v>22</v>
      </c>
      <c r="P42" s="32" t="s">
        <v>22</v>
      </c>
      <c r="Q42" s="32" t="s">
        <v>22</v>
      </c>
    </row>
    <row r="43" spans="1:17" x14ac:dyDescent="0.25">
      <c r="A43" s="9">
        <v>4042</v>
      </c>
      <c r="B43" s="10">
        <v>44484</v>
      </c>
      <c r="C43" s="12">
        <v>0.79166666666666663</v>
      </c>
      <c r="D43" s="36"/>
      <c r="E43" s="33" t="s">
        <v>101</v>
      </c>
      <c r="F43" s="13" t="s">
        <v>52</v>
      </c>
      <c r="G43" s="9" t="s">
        <v>155</v>
      </c>
      <c r="H43" s="14" t="s">
        <v>156</v>
      </c>
      <c r="I43" s="34" t="s">
        <v>22</v>
      </c>
      <c r="J43" s="34" t="s">
        <v>22</v>
      </c>
      <c r="K43" s="35" t="s">
        <v>22</v>
      </c>
      <c r="L43" s="34" t="s">
        <v>22</v>
      </c>
      <c r="M43" s="35" t="s">
        <v>22</v>
      </c>
      <c r="N43" s="34" t="s">
        <v>55</v>
      </c>
      <c r="O43" s="34" t="s">
        <v>130</v>
      </c>
      <c r="P43" s="35" t="s">
        <v>186</v>
      </c>
      <c r="Q43" s="15" t="s">
        <v>22</v>
      </c>
    </row>
    <row r="44" spans="1:17" x14ac:dyDescent="0.25">
      <c r="A44" s="9">
        <v>2103</v>
      </c>
      <c r="B44" s="10">
        <v>44484</v>
      </c>
      <c r="C44" s="12">
        <v>0.8125</v>
      </c>
      <c r="D44" s="9" t="str">
        <f>IF(H44="","",IF(H44="VRIEZENVEEN"," ",(C44-(VLOOKUP(H44,[1]Reistijd!B:D,3,FALSE)))))</f>
        <v xml:space="preserve"> </v>
      </c>
      <c r="E44" s="13" t="s">
        <v>27</v>
      </c>
      <c r="F44" s="9" t="s">
        <v>157</v>
      </c>
      <c r="G44" s="9" t="s">
        <v>123</v>
      </c>
      <c r="H44" s="14" t="s">
        <v>82</v>
      </c>
      <c r="I44" s="34" t="s">
        <v>139</v>
      </c>
      <c r="J44" s="34" t="s">
        <v>140</v>
      </c>
      <c r="K44" s="35" t="s">
        <v>70</v>
      </c>
      <c r="L44" s="39" t="s">
        <v>187</v>
      </c>
      <c r="M44" s="40" t="s">
        <v>98</v>
      </c>
      <c r="N44" s="34" t="s">
        <v>22</v>
      </c>
      <c r="O44" s="34" t="s">
        <v>22</v>
      </c>
      <c r="P44" s="35" t="s">
        <v>22</v>
      </c>
      <c r="Q44" s="15" t="s">
        <v>22</v>
      </c>
    </row>
    <row r="45" spans="1:17" ht="15.75" thickBot="1" x14ac:dyDescent="0.3">
      <c r="A45" s="9">
        <v>152</v>
      </c>
      <c r="B45" s="10">
        <v>44485</v>
      </c>
      <c r="C45" s="12">
        <v>0.5</v>
      </c>
      <c r="D45" s="36">
        <f>IF(H45="","",IF(H45="VRIEZENVEEN"," ",(C45-(VLOOKUP(H45,[1]Reistijd!B:D,3,FALSE)))))</f>
        <v>0.42708333333333331</v>
      </c>
      <c r="E45" s="33" t="s">
        <v>188</v>
      </c>
      <c r="F45" s="13" t="s">
        <v>41</v>
      </c>
      <c r="G45" s="9" t="s">
        <v>189</v>
      </c>
      <c r="H45" s="14" t="s">
        <v>190</v>
      </c>
      <c r="I45" s="34" t="s">
        <v>22</v>
      </c>
      <c r="J45" s="34" t="s">
        <v>22</v>
      </c>
      <c r="K45" s="35" t="s">
        <v>22</v>
      </c>
      <c r="L45" s="34" t="s">
        <v>22</v>
      </c>
      <c r="M45" s="35" t="s">
        <v>22</v>
      </c>
      <c r="N45" s="34" t="s">
        <v>191</v>
      </c>
      <c r="O45" s="34" t="s">
        <v>192</v>
      </c>
      <c r="P45" s="35" t="s">
        <v>193</v>
      </c>
      <c r="Q45" s="15" t="s">
        <v>22</v>
      </c>
    </row>
    <row r="46" spans="1:17" ht="15.75" thickBot="1" x14ac:dyDescent="0.3">
      <c r="A46" s="19"/>
      <c r="B46" s="20"/>
      <c r="C46" s="21" t="s">
        <v>75</v>
      </c>
      <c r="D46" s="22"/>
      <c r="E46" s="23" t="s">
        <v>83</v>
      </c>
      <c r="F46" s="21" t="s">
        <v>77</v>
      </c>
      <c r="G46" s="24" t="s">
        <v>78</v>
      </c>
      <c r="H46" s="25"/>
      <c r="I46" s="26" t="s">
        <v>79</v>
      </c>
      <c r="J46" s="27"/>
      <c r="K46" s="28"/>
      <c r="L46" s="26" t="s">
        <v>79</v>
      </c>
      <c r="M46" s="29" t="s">
        <v>79</v>
      </c>
      <c r="N46" s="30" t="s">
        <v>22</v>
      </c>
      <c r="O46" s="31" t="s">
        <v>22</v>
      </c>
      <c r="P46" s="32" t="s">
        <v>22</v>
      </c>
      <c r="Q46" s="32" t="s">
        <v>22</v>
      </c>
    </row>
    <row r="47" spans="1:17" x14ac:dyDescent="0.25">
      <c r="A47" s="9">
        <v>563</v>
      </c>
      <c r="B47" s="10">
        <v>44498</v>
      </c>
      <c r="C47" s="12">
        <v>0.79166666666666663</v>
      </c>
      <c r="D47" s="9"/>
      <c r="E47" s="13" t="s">
        <v>48</v>
      </c>
      <c r="F47" s="9" t="s">
        <v>194</v>
      </c>
      <c r="G47" s="9" t="s">
        <v>81</v>
      </c>
      <c r="H47" s="14" t="s">
        <v>82</v>
      </c>
      <c r="I47" s="34" t="s">
        <v>195</v>
      </c>
      <c r="J47" s="34" t="s">
        <v>196</v>
      </c>
      <c r="K47" s="35" t="s">
        <v>22</v>
      </c>
      <c r="L47" s="39" t="s">
        <v>76</v>
      </c>
      <c r="M47" s="40" t="s">
        <v>97</v>
      </c>
      <c r="N47" s="34" t="s">
        <v>22</v>
      </c>
      <c r="O47" s="34" t="s">
        <v>22</v>
      </c>
      <c r="P47" s="35" t="s">
        <v>22</v>
      </c>
      <c r="Q47" s="15" t="s">
        <v>22</v>
      </c>
    </row>
    <row r="48" spans="1:17" x14ac:dyDescent="0.25">
      <c r="A48" s="9">
        <v>2587</v>
      </c>
      <c r="B48" s="10">
        <v>44498</v>
      </c>
      <c r="C48" s="12">
        <v>0.79166666666666663</v>
      </c>
      <c r="D48" s="9"/>
      <c r="E48" s="13" t="s">
        <v>65</v>
      </c>
      <c r="F48" s="9" t="s">
        <v>197</v>
      </c>
      <c r="G48" s="9" t="s">
        <v>81</v>
      </c>
      <c r="H48" s="14" t="s">
        <v>82</v>
      </c>
      <c r="I48" s="34" t="s">
        <v>153</v>
      </c>
      <c r="J48" s="34" t="s">
        <v>126</v>
      </c>
      <c r="K48" s="35" t="s">
        <v>198</v>
      </c>
      <c r="L48" s="39" t="s">
        <v>120</v>
      </c>
      <c r="M48" s="40" t="s">
        <v>119</v>
      </c>
      <c r="N48" s="34" t="s">
        <v>22</v>
      </c>
      <c r="O48" s="34" t="s">
        <v>22</v>
      </c>
      <c r="P48" s="35" t="s">
        <v>22</v>
      </c>
      <c r="Q48" s="15" t="s">
        <v>22</v>
      </c>
    </row>
    <row r="49" spans="1:17" ht="15.75" thickBot="1" x14ac:dyDescent="0.3">
      <c r="A49" s="9">
        <v>673</v>
      </c>
      <c r="B49" s="10">
        <v>44498</v>
      </c>
      <c r="C49" s="12">
        <v>0.86458333333333337</v>
      </c>
      <c r="D49" s="9"/>
      <c r="E49" s="13" t="s">
        <v>72</v>
      </c>
      <c r="F49" s="9" t="s">
        <v>199</v>
      </c>
      <c r="G49" s="9" t="s">
        <v>81</v>
      </c>
      <c r="H49" s="14" t="s">
        <v>82</v>
      </c>
      <c r="I49" s="34" t="s">
        <v>181</v>
      </c>
      <c r="J49" s="34" t="s">
        <v>178</v>
      </c>
      <c r="K49" s="35" t="s">
        <v>22</v>
      </c>
      <c r="L49" s="39" t="s">
        <v>200</v>
      </c>
      <c r="M49" s="40" t="s">
        <v>187</v>
      </c>
      <c r="N49" s="34" t="s">
        <v>22</v>
      </c>
      <c r="O49" s="34" t="s">
        <v>22</v>
      </c>
      <c r="P49" s="35" t="s">
        <v>22</v>
      </c>
      <c r="Q49" s="15" t="s">
        <v>22</v>
      </c>
    </row>
    <row r="50" spans="1:17" ht="15.75" thickBot="1" x14ac:dyDescent="0.3">
      <c r="A50" s="19"/>
      <c r="B50" s="20"/>
      <c r="C50" s="21" t="s">
        <v>75</v>
      </c>
      <c r="D50" s="22"/>
      <c r="E50" s="23" t="s">
        <v>99</v>
      </c>
      <c r="F50" s="21" t="s">
        <v>77</v>
      </c>
      <c r="G50" s="21" t="s">
        <v>100</v>
      </c>
      <c r="H50" s="25"/>
      <c r="I50" s="26" t="s">
        <v>79</v>
      </c>
      <c r="J50" s="27"/>
      <c r="K50" s="28"/>
      <c r="L50" s="26" t="s">
        <v>79</v>
      </c>
      <c r="M50" s="29" t="s">
        <v>79</v>
      </c>
      <c r="N50" s="30" t="s">
        <v>22</v>
      </c>
      <c r="O50" s="31" t="s">
        <v>22</v>
      </c>
      <c r="P50" s="32" t="s">
        <v>22</v>
      </c>
      <c r="Q50" s="32" t="s">
        <v>22</v>
      </c>
    </row>
    <row r="51" spans="1:17" x14ac:dyDescent="0.25">
      <c r="A51" s="9">
        <v>4037</v>
      </c>
      <c r="B51" s="10">
        <v>44499</v>
      </c>
      <c r="C51" s="12">
        <v>0.5</v>
      </c>
      <c r="D51" s="9"/>
      <c r="E51" s="13" t="s">
        <v>52</v>
      </c>
      <c r="F51" s="9" t="s">
        <v>51</v>
      </c>
      <c r="G51" s="9" t="s">
        <v>81</v>
      </c>
      <c r="H51" s="14" t="s">
        <v>82</v>
      </c>
      <c r="I51" s="34" t="s">
        <v>191</v>
      </c>
      <c r="J51" s="34" t="s">
        <v>192</v>
      </c>
      <c r="K51" s="35" t="s">
        <v>165</v>
      </c>
      <c r="L51" s="39" t="s">
        <v>201</v>
      </c>
      <c r="M51" s="40" t="s">
        <v>202</v>
      </c>
      <c r="N51" s="34" t="s">
        <v>22</v>
      </c>
      <c r="O51" s="34" t="s">
        <v>22</v>
      </c>
      <c r="P51" s="35" t="s">
        <v>22</v>
      </c>
      <c r="Q51" s="15" t="s">
        <v>22</v>
      </c>
    </row>
    <row r="52" spans="1:17" x14ac:dyDescent="0.25">
      <c r="A52" s="9">
        <v>3390</v>
      </c>
      <c r="B52" s="10">
        <v>44499</v>
      </c>
      <c r="C52" s="12">
        <v>0.5</v>
      </c>
      <c r="D52" s="9"/>
      <c r="E52" s="13" t="s">
        <v>19</v>
      </c>
      <c r="F52" s="9" t="s">
        <v>203</v>
      </c>
      <c r="G52" s="9" t="s">
        <v>81</v>
      </c>
      <c r="H52" s="14" t="s">
        <v>82</v>
      </c>
      <c r="I52" s="34" t="s">
        <v>46</v>
      </c>
      <c r="J52" s="34" t="s">
        <v>44</v>
      </c>
      <c r="K52" s="35" t="s">
        <v>166</v>
      </c>
      <c r="L52" s="39" t="s">
        <v>124</v>
      </c>
      <c r="M52" s="40" t="s">
        <v>193</v>
      </c>
      <c r="N52" s="34" t="s">
        <v>22</v>
      </c>
      <c r="O52" s="34" t="s">
        <v>22</v>
      </c>
      <c r="P52" s="35" t="s">
        <v>22</v>
      </c>
      <c r="Q52" s="15" t="s">
        <v>22</v>
      </c>
    </row>
    <row r="53" spans="1:17" x14ac:dyDescent="0.25">
      <c r="A53" s="9">
        <v>90</v>
      </c>
      <c r="B53" s="10">
        <v>44499</v>
      </c>
      <c r="C53" s="12">
        <v>0.58333333333333337</v>
      </c>
      <c r="D53" s="9"/>
      <c r="E53" s="13" t="s">
        <v>41</v>
      </c>
      <c r="F53" s="9" t="s">
        <v>204</v>
      </c>
      <c r="G53" s="9" t="s">
        <v>81</v>
      </c>
      <c r="H53" s="14" t="s">
        <v>82</v>
      </c>
      <c r="I53" s="34" t="s">
        <v>161</v>
      </c>
      <c r="J53" s="34" t="s">
        <v>31</v>
      </c>
      <c r="K53" s="41" t="s">
        <v>61</v>
      </c>
      <c r="L53" s="39" t="s">
        <v>205</v>
      </c>
      <c r="M53" s="40" t="s">
        <v>205</v>
      </c>
      <c r="N53" s="34" t="s">
        <v>22</v>
      </c>
      <c r="O53" s="34" t="s">
        <v>22</v>
      </c>
      <c r="P53" s="35" t="s">
        <v>22</v>
      </c>
      <c r="Q53" s="15" t="s">
        <v>22</v>
      </c>
    </row>
    <row r="54" spans="1:17" x14ac:dyDescent="0.25">
      <c r="A54" s="9">
        <v>1549</v>
      </c>
      <c r="B54" s="10">
        <v>44499</v>
      </c>
      <c r="C54" s="12">
        <v>0.67708333333333337</v>
      </c>
      <c r="D54" s="9"/>
      <c r="E54" s="13" t="s">
        <v>37</v>
      </c>
      <c r="F54" s="9" t="s">
        <v>206</v>
      </c>
      <c r="G54" s="9" t="s">
        <v>81</v>
      </c>
      <c r="H54" s="14" t="s">
        <v>82</v>
      </c>
      <c r="I54" s="34" t="s">
        <v>207</v>
      </c>
      <c r="J54" s="34" t="s">
        <v>149</v>
      </c>
      <c r="K54" s="35" t="s">
        <v>208</v>
      </c>
      <c r="L54" s="39" t="s">
        <v>84</v>
      </c>
      <c r="M54" s="40" t="s">
        <v>87</v>
      </c>
      <c r="N54" s="34" t="s">
        <v>22</v>
      </c>
      <c r="O54" s="34" t="s">
        <v>22</v>
      </c>
      <c r="P54" s="35" t="s">
        <v>22</v>
      </c>
      <c r="Q54" s="15" t="s">
        <v>22</v>
      </c>
    </row>
    <row r="55" spans="1:17" ht="15.75" thickBot="1" x14ac:dyDescent="0.3">
      <c r="A55" s="9">
        <v>2101</v>
      </c>
      <c r="B55" s="10">
        <v>44499</v>
      </c>
      <c r="C55" s="12">
        <v>0.67708333333333337</v>
      </c>
      <c r="D55" s="9"/>
      <c r="E55" s="13" t="s">
        <v>27</v>
      </c>
      <c r="F55" s="9" t="s">
        <v>209</v>
      </c>
      <c r="G55" s="9" t="s">
        <v>81</v>
      </c>
      <c r="H55" s="14" t="s">
        <v>82</v>
      </c>
      <c r="I55" s="34" t="s">
        <v>179</v>
      </c>
      <c r="J55" s="34" t="s">
        <v>180</v>
      </c>
      <c r="K55" s="35" t="s">
        <v>210</v>
      </c>
      <c r="L55" s="39" t="s">
        <v>83</v>
      </c>
      <c r="M55" s="40" t="s">
        <v>211</v>
      </c>
      <c r="N55" s="34" t="s">
        <v>22</v>
      </c>
      <c r="O55" s="34" t="s">
        <v>22</v>
      </c>
      <c r="P55" s="35" t="s">
        <v>22</v>
      </c>
      <c r="Q55" s="15" t="s">
        <v>22</v>
      </c>
    </row>
    <row r="56" spans="1:17" ht="15.75" thickBot="1" x14ac:dyDescent="0.3">
      <c r="A56" s="19"/>
      <c r="B56" s="20"/>
      <c r="C56" s="21" t="s">
        <v>75</v>
      </c>
      <c r="D56" s="22"/>
      <c r="E56" s="23" t="s">
        <v>212</v>
      </c>
      <c r="F56" s="21" t="s">
        <v>77</v>
      </c>
      <c r="G56" s="21" t="s">
        <v>126</v>
      </c>
      <c r="H56" s="25"/>
      <c r="I56" s="26" t="s">
        <v>79</v>
      </c>
      <c r="J56" s="42"/>
      <c r="K56" s="43"/>
      <c r="L56" s="26" t="s">
        <v>79</v>
      </c>
      <c r="M56" s="29" t="s">
        <v>79</v>
      </c>
      <c r="N56" s="30" t="s">
        <v>22</v>
      </c>
      <c r="O56" s="31" t="s">
        <v>22</v>
      </c>
      <c r="P56" s="32" t="s">
        <v>22</v>
      </c>
      <c r="Q56" s="32" t="s">
        <v>22</v>
      </c>
    </row>
    <row r="57" spans="1:17" x14ac:dyDescent="0.25">
      <c r="A57" s="9">
        <v>1550</v>
      </c>
      <c r="B57" s="10">
        <v>44505</v>
      </c>
      <c r="C57" s="12">
        <v>0.79166666666666663</v>
      </c>
      <c r="D57" s="9"/>
      <c r="E57" s="13" t="s">
        <v>37</v>
      </c>
      <c r="F57" s="9" t="s">
        <v>141</v>
      </c>
      <c r="G57" s="9" t="s">
        <v>213</v>
      </c>
      <c r="H57" s="14" t="s">
        <v>82</v>
      </c>
      <c r="I57" s="34" t="s">
        <v>181</v>
      </c>
      <c r="J57" s="34" t="s">
        <v>179</v>
      </c>
      <c r="K57" s="35" t="s">
        <v>22</v>
      </c>
      <c r="L57" s="39" t="s">
        <v>104</v>
      </c>
      <c r="M57" s="40" t="s">
        <v>98</v>
      </c>
      <c r="N57" s="34" t="s">
        <v>22</v>
      </c>
      <c r="O57" s="34" t="s">
        <v>22</v>
      </c>
      <c r="P57" s="35" t="s">
        <v>22</v>
      </c>
      <c r="Q57" s="15" t="s">
        <v>22</v>
      </c>
    </row>
    <row r="58" spans="1:17" x14ac:dyDescent="0.25">
      <c r="A58" s="9">
        <v>2102</v>
      </c>
      <c r="B58" s="10">
        <v>44505</v>
      </c>
      <c r="C58" s="12">
        <v>0.79166666666666663</v>
      </c>
      <c r="D58" s="9"/>
      <c r="E58" s="13" t="s">
        <v>27</v>
      </c>
      <c r="F58" s="9" t="s">
        <v>133</v>
      </c>
      <c r="G58" s="9" t="s">
        <v>81</v>
      </c>
      <c r="H58" s="14" t="s">
        <v>82</v>
      </c>
      <c r="I58" s="34" t="s">
        <v>152</v>
      </c>
      <c r="J58" s="34" t="s">
        <v>62</v>
      </c>
      <c r="K58" s="35" t="s">
        <v>22</v>
      </c>
      <c r="L58" s="39" t="s">
        <v>76</v>
      </c>
      <c r="M58" s="40" t="s">
        <v>214</v>
      </c>
      <c r="N58" s="34" t="s">
        <v>22</v>
      </c>
      <c r="O58" s="34" t="s">
        <v>22</v>
      </c>
      <c r="P58" s="35" t="s">
        <v>22</v>
      </c>
      <c r="Q58" s="15" t="s">
        <v>22</v>
      </c>
    </row>
    <row r="59" spans="1:17" x14ac:dyDescent="0.25">
      <c r="A59" s="9">
        <v>674</v>
      </c>
      <c r="B59" s="10">
        <v>44505</v>
      </c>
      <c r="C59" s="12">
        <v>0.86458333333333337</v>
      </c>
      <c r="D59" s="9"/>
      <c r="E59" s="13" t="s">
        <v>72</v>
      </c>
      <c r="F59" s="9" t="s">
        <v>145</v>
      </c>
      <c r="G59" s="9" t="s">
        <v>213</v>
      </c>
      <c r="H59" s="14" t="s">
        <v>82</v>
      </c>
      <c r="I59" s="34" t="s">
        <v>135</v>
      </c>
      <c r="J59" s="34" t="s">
        <v>160</v>
      </c>
      <c r="K59" s="35" t="s">
        <v>22</v>
      </c>
      <c r="L59" s="39" t="s">
        <v>109</v>
      </c>
      <c r="M59" s="40" t="s">
        <v>92</v>
      </c>
      <c r="N59" s="34" t="s">
        <v>22</v>
      </c>
      <c r="O59" s="34" t="s">
        <v>22</v>
      </c>
      <c r="P59" s="35" t="s">
        <v>22</v>
      </c>
      <c r="Q59" s="15" t="s">
        <v>22</v>
      </c>
    </row>
    <row r="60" spans="1:17" x14ac:dyDescent="0.25">
      <c r="A60" s="9">
        <v>954</v>
      </c>
      <c r="B60" s="10">
        <v>44505</v>
      </c>
      <c r="C60" s="12">
        <v>0.86458333333333337</v>
      </c>
      <c r="D60" s="9"/>
      <c r="E60" s="13" t="s">
        <v>59</v>
      </c>
      <c r="F60" s="9" t="s">
        <v>148</v>
      </c>
      <c r="G60" s="9" t="s">
        <v>213</v>
      </c>
      <c r="H60" s="14" t="s">
        <v>82</v>
      </c>
      <c r="I60" s="34" t="s">
        <v>30</v>
      </c>
      <c r="J60" s="34" t="s">
        <v>215</v>
      </c>
      <c r="K60" s="35" t="s">
        <v>22</v>
      </c>
      <c r="L60" s="39" t="s">
        <v>200</v>
      </c>
      <c r="M60" s="40" t="s">
        <v>93</v>
      </c>
      <c r="N60" s="34" t="s">
        <v>22</v>
      </c>
      <c r="O60" s="34" t="s">
        <v>22</v>
      </c>
      <c r="P60" s="35" t="s">
        <v>22</v>
      </c>
      <c r="Q60" s="15" t="s">
        <v>22</v>
      </c>
    </row>
    <row r="61" spans="1:17" x14ac:dyDescent="0.25">
      <c r="A61" s="9">
        <v>3420</v>
      </c>
      <c r="B61" s="10">
        <v>44506</v>
      </c>
      <c r="C61" s="12">
        <v>0.39583333333333331</v>
      </c>
      <c r="D61" s="36">
        <f>IF(H61="","",IF(H61="VRIEZENVEEN"," ",(C61-(VLOOKUP(H61,[1]Reistijd!B:D,3,FALSE)))))</f>
        <v>0.34375</v>
      </c>
      <c r="E61" s="33" t="s">
        <v>122</v>
      </c>
      <c r="F61" s="13" t="s">
        <v>19</v>
      </c>
      <c r="G61" s="9" t="s">
        <v>66</v>
      </c>
      <c r="H61" s="14" t="s">
        <v>67</v>
      </c>
      <c r="I61" s="34" t="s">
        <v>22</v>
      </c>
      <c r="J61" s="34" t="s">
        <v>22</v>
      </c>
      <c r="K61" s="35" t="s">
        <v>22</v>
      </c>
      <c r="L61" s="34" t="s">
        <v>22</v>
      </c>
      <c r="M61" s="35" t="s">
        <v>22</v>
      </c>
      <c r="N61" s="34" t="s">
        <v>24</v>
      </c>
      <c r="O61" s="34" t="s">
        <v>25</v>
      </c>
      <c r="P61" s="35" t="s">
        <v>216</v>
      </c>
      <c r="Q61" s="15" t="s">
        <v>22</v>
      </c>
    </row>
    <row r="62" spans="1:17" x14ac:dyDescent="0.25">
      <c r="A62" s="9">
        <v>4051</v>
      </c>
      <c r="B62" s="10">
        <v>44506</v>
      </c>
      <c r="C62" s="12">
        <v>0.60416666666666663</v>
      </c>
      <c r="D62" s="36">
        <f>IF(H62="","",IF(H62="VRIEZENVEEN"," ",(C62-(VLOOKUP(H62,[1]Reistijd!B:D,3,FALSE)))))</f>
        <v>0.55208333333333326</v>
      </c>
      <c r="E62" s="33" t="s">
        <v>51</v>
      </c>
      <c r="F62" s="13" t="s">
        <v>52</v>
      </c>
      <c r="G62" s="9" t="s">
        <v>53</v>
      </c>
      <c r="H62" s="14" t="s">
        <v>54</v>
      </c>
      <c r="I62" s="34" t="s">
        <v>22</v>
      </c>
      <c r="J62" s="34" t="s">
        <v>22</v>
      </c>
      <c r="K62" s="35" t="s">
        <v>22</v>
      </c>
      <c r="L62" s="34" t="s">
        <v>22</v>
      </c>
      <c r="M62" s="35" t="s">
        <v>22</v>
      </c>
      <c r="N62" s="34" t="s">
        <v>217</v>
      </c>
      <c r="O62" s="34" t="s">
        <v>186</v>
      </c>
      <c r="P62" s="35" t="s">
        <v>131</v>
      </c>
      <c r="Q62" s="15" t="s">
        <v>22</v>
      </c>
    </row>
    <row r="63" spans="1:17" x14ac:dyDescent="0.25">
      <c r="A63" s="9">
        <v>151</v>
      </c>
      <c r="B63" s="10">
        <v>44506</v>
      </c>
      <c r="C63" s="12">
        <v>0.69791666666666663</v>
      </c>
      <c r="D63" s="36">
        <f>IF(H63="","",IF(H63="VRIEZENVEEN"," ",(C63-(VLOOKUP(H63,[1]Reistijd!B:D,3,FALSE)))))</f>
        <v>0.57291666666666663</v>
      </c>
      <c r="E63" s="33" t="s">
        <v>218</v>
      </c>
      <c r="F63" s="13" t="s">
        <v>41</v>
      </c>
      <c r="G63" s="9" t="s">
        <v>219</v>
      </c>
      <c r="H63" s="14" t="s">
        <v>220</v>
      </c>
      <c r="I63" s="34" t="s">
        <v>22</v>
      </c>
      <c r="J63" s="34" t="s">
        <v>22</v>
      </c>
      <c r="K63" s="35" t="s">
        <v>22</v>
      </c>
      <c r="L63" s="34" t="s">
        <v>22</v>
      </c>
      <c r="M63" s="35" t="s">
        <v>22</v>
      </c>
      <c r="N63" s="34" t="s">
        <v>44</v>
      </c>
      <c r="O63" s="34" t="s">
        <v>45</v>
      </c>
      <c r="P63" s="35" t="s">
        <v>139</v>
      </c>
      <c r="Q63" s="15" t="s">
        <v>22</v>
      </c>
    </row>
    <row r="64" spans="1:17" x14ac:dyDescent="0.25">
      <c r="A64" s="9">
        <v>614</v>
      </c>
      <c r="B64" s="10">
        <v>44506</v>
      </c>
      <c r="C64" s="12">
        <v>0.75</v>
      </c>
      <c r="D64" s="36">
        <f>IF(H64="","",IF(H64="VRIEZENVEEN"," ",(C64-(VLOOKUP(H64,[1]Reistijd!B:D,3,FALSE)))))</f>
        <v>0.69791666666666663</v>
      </c>
      <c r="E64" s="33" t="s">
        <v>221</v>
      </c>
      <c r="F64" s="13" t="s">
        <v>48</v>
      </c>
      <c r="G64" s="9" t="s">
        <v>155</v>
      </c>
      <c r="H64" s="14" t="s">
        <v>156</v>
      </c>
      <c r="I64" s="34" t="s">
        <v>22</v>
      </c>
      <c r="J64" s="34" t="s">
        <v>22</v>
      </c>
      <c r="K64" s="35" t="s">
        <v>22</v>
      </c>
      <c r="L64" s="34" t="s">
        <v>22</v>
      </c>
      <c r="M64" s="35" t="s">
        <v>22</v>
      </c>
      <c r="N64" s="34" t="s">
        <v>35</v>
      </c>
      <c r="O64" s="34" t="s">
        <v>35</v>
      </c>
      <c r="P64" s="35" t="s">
        <v>35</v>
      </c>
      <c r="Q64" s="15" t="s">
        <v>22</v>
      </c>
    </row>
    <row r="65" spans="1:17" ht="15.75" thickBot="1" x14ac:dyDescent="0.3">
      <c r="A65" s="9">
        <v>188</v>
      </c>
      <c r="B65" s="10">
        <v>44506</v>
      </c>
      <c r="C65" s="12">
        <v>0.82291666666666663</v>
      </c>
      <c r="D65" s="36">
        <f>IF(H65="","",IF(H65="VRIEZENVEEN"," ",(C65-(VLOOKUP(H65,[1]Reistijd!B:D,3,FALSE)))))</f>
        <v>0.77083333333333326</v>
      </c>
      <c r="E65" s="33" t="s">
        <v>222</v>
      </c>
      <c r="F65" s="13" t="s">
        <v>34</v>
      </c>
      <c r="G65" s="9" t="s">
        <v>155</v>
      </c>
      <c r="H65" s="14" t="s">
        <v>156</v>
      </c>
      <c r="I65" s="34" t="s">
        <v>22</v>
      </c>
      <c r="J65" s="34" t="s">
        <v>22</v>
      </c>
      <c r="K65" s="35" t="s">
        <v>22</v>
      </c>
      <c r="L65" s="34" t="s">
        <v>22</v>
      </c>
      <c r="M65" s="35" t="s">
        <v>22</v>
      </c>
      <c r="N65" s="34" t="s">
        <v>35</v>
      </c>
      <c r="O65" s="34" t="s">
        <v>35</v>
      </c>
      <c r="P65" s="35" t="s">
        <v>35</v>
      </c>
      <c r="Q65" s="15" t="s">
        <v>22</v>
      </c>
    </row>
    <row r="66" spans="1:17" ht="15.75" thickBot="1" x14ac:dyDescent="0.3">
      <c r="A66" s="19"/>
      <c r="B66" s="20"/>
      <c r="C66" s="21" t="s">
        <v>75</v>
      </c>
      <c r="D66" s="22"/>
      <c r="E66" s="23" t="s">
        <v>97</v>
      </c>
      <c r="F66" s="21" t="s">
        <v>77</v>
      </c>
      <c r="G66" s="21" t="s">
        <v>109</v>
      </c>
      <c r="H66" s="25"/>
      <c r="I66" s="26" t="s">
        <v>79</v>
      </c>
      <c r="J66" s="42"/>
      <c r="K66" s="43"/>
      <c r="L66" s="26" t="s">
        <v>79</v>
      </c>
      <c r="M66" s="29" t="s">
        <v>79</v>
      </c>
      <c r="N66" s="30" t="s">
        <v>22</v>
      </c>
      <c r="O66" s="31" t="s">
        <v>22</v>
      </c>
      <c r="P66" s="32" t="s">
        <v>22</v>
      </c>
      <c r="Q66" s="32" t="s">
        <v>22</v>
      </c>
    </row>
    <row r="67" spans="1:17" x14ac:dyDescent="0.25">
      <c r="A67" s="9">
        <v>177</v>
      </c>
      <c r="B67" s="10">
        <v>44512</v>
      </c>
      <c r="C67" s="12">
        <v>0.79166666666666663</v>
      </c>
      <c r="D67" s="9" t="str">
        <f>IF(H67="","",IF(H67="VRIEZENVEEN"," ",(C67-(VLOOKUP(H67,[1]Reistijd!B:D,3,FALSE)))))</f>
        <v xml:space="preserve"> </v>
      </c>
      <c r="E67" s="13" t="s">
        <v>34</v>
      </c>
      <c r="F67" s="9" t="s">
        <v>223</v>
      </c>
      <c r="G67" s="9" t="s">
        <v>81</v>
      </c>
      <c r="H67" s="14" t="s">
        <v>82</v>
      </c>
      <c r="I67" s="34" t="s">
        <v>224</v>
      </c>
      <c r="J67" s="34" t="s">
        <v>117</v>
      </c>
      <c r="K67" s="35" t="s">
        <v>225</v>
      </c>
      <c r="L67" s="39" t="s">
        <v>200</v>
      </c>
      <c r="M67" s="40" t="s">
        <v>84</v>
      </c>
      <c r="N67" s="34" t="s">
        <v>22</v>
      </c>
      <c r="O67" s="34" t="s">
        <v>22</v>
      </c>
      <c r="P67" s="35" t="s">
        <v>22</v>
      </c>
      <c r="Q67" s="15" t="s">
        <v>22</v>
      </c>
    </row>
    <row r="68" spans="1:17" x14ac:dyDescent="0.25">
      <c r="A68" s="9">
        <v>4038</v>
      </c>
      <c r="B68" s="10">
        <v>44512</v>
      </c>
      <c r="C68" s="12">
        <v>0.79166666666666663</v>
      </c>
      <c r="D68" s="33"/>
      <c r="E68" s="13" t="s">
        <v>52</v>
      </c>
      <c r="F68" s="9" t="s">
        <v>101</v>
      </c>
      <c r="G68" s="9" t="s">
        <v>81</v>
      </c>
      <c r="H68" s="14" t="s">
        <v>82</v>
      </c>
      <c r="I68" s="34" t="s">
        <v>226</v>
      </c>
      <c r="J68" s="34" t="s">
        <v>32</v>
      </c>
      <c r="K68" s="35"/>
      <c r="L68" s="39" t="s">
        <v>87</v>
      </c>
      <c r="M68" s="40" t="s">
        <v>202</v>
      </c>
      <c r="N68" s="34" t="s">
        <v>22</v>
      </c>
      <c r="O68" s="34" t="s">
        <v>22</v>
      </c>
      <c r="P68" s="35" t="s">
        <v>22</v>
      </c>
      <c r="Q68" s="15" t="s">
        <v>22</v>
      </c>
    </row>
    <row r="69" spans="1:17" ht="15.75" thickBot="1" x14ac:dyDescent="0.3">
      <c r="A69" s="9">
        <v>564</v>
      </c>
      <c r="B69" s="10">
        <v>44512</v>
      </c>
      <c r="C69" s="12">
        <v>0.86458333333333337</v>
      </c>
      <c r="D69" s="9"/>
      <c r="E69" s="13" t="s">
        <v>48</v>
      </c>
      <c r="F69" s="9" t="s">
        <v>227</v>
      </c>
      <c r="G69" s="9" t="s">
        <v>81</v>
      </c>
      <c r="H69" s="14" t="s">
        <v>82</v>
      </c>
      <c r="I69" s="34" t="s">
        <v>161</v>
      </c>
      <c r="J69" s="34" t="s">
        <v>31</v>
      </c>
      <c r="K69" s="35" t="s">
        <v>22</v>
      </c>
      <c r="L69" s="39" t="s">
        <v>97</v>
      </c>
      <c r="M69" s="40" t="s">
        <v>92</v>
      </c>
      <c r="N69" s="34" t="s">
        <v>22</v>
      </c>
      <c r="O69" s="34" t="s">
        <v>22</v>
      </c>
      <c r="P69" s="35" t="s">
        <v>22</v>
      </c>
      <c r="Q69" s="15" t="s">
        <v>22</v>
      </c>
    </row>
    <row r="70" spans="1:17" ht="15.75" thickBot="1" x14ac:dyDescent="0.3">
      <c r="A70" s="19"/>
      <c r="B70" s="20"/>
      <c r="C70" s="21" t="s">
        <v>75</v>
      </c>
      <c r="D70" s="22"/>
      <c r="E70" s="23" t="s">
        <v>91</v>
      </c>
      <c r="F70" s="21" t="s">
        <v>77</v>
      </c>
      <c r="G70" s="44" t="s">
        <v>228</v>
      </c>
      <c r="H70" s="25"/>
      <c r="I70" s="26" t="s">
        <v>79</v>
      </c>
      <c r="J70" s="42"/>
      <c r="K70" s="43"/>
      <c r="L70" s="26" t="s">
        <v>79</v>
      </c>
      <c r="M70" s="29" t="s">
        <v>79</v>
      </c>
      <c r="N70" s="30" t="s">
        <v>22</v>
      </c>
      <c r="O70" s="31" t="s">
        <v>22</v>
      </c>
      <c r="P70" s="32" t="s">
        <v>22</v>
      </c>
      <c r="Q70" s="32" t="s">
        <v>22</v>
      </c>
    </row>
    <row r="71" spans="1:17" x14ac:dyDescent="0.25">
      <c r="A71" s="9">
        <v>107</v>
      </c>
      <c r="B71" s="10">
        <v>44513</v>
      </c>
      <c r="C71" s="12">
        <v>0.66666666666666663</v>
      </c>
      <c r="D71" s="9"/>
      <c r="E71" s="13" t="s">
        <v>41</v>
      </c>
      <c r="F71" s="9" t="s">
        <v>229</v>
      </c>
      <c r="G71" s="9" t="s">
        <v>81</v>
      </c>
      <c r="H71" s="14" t="s">
        <v>82</v>
      </c>
      <c r="I71" s="34" t="s">
        <v>105</v>
      </c>
      <c r="J71" s="34" t="s">
        <v>91</v>
      </c>
      <c r="K71" s="41" t="s">
        <v>151</v>
      </c>
      <c r="L71" s="39" t="s">
        <v>205</v>
      </c>
      <c r="M71" s="40" t="s">
        <v>205</v>
      </c>
      <c r="N71" s="34" t="s">
        <v>22</v>
      </c>
      <c r="O71" s="34" t="s">
        <v>22</v>
      </c>
      <c r="P71" s="35" t="s">
        <v>22</v>
      </c>
      <c r="Q71" s="15" t="s">
        <v>22</v>
      </c>
    </row>
    <row r="72" spans="1:17" x14ac:dyDescent="0.25">
      <c r="B72" s="45"/>
      <c r="C72" s="46"/>
      <c r="E72" s="47"/>
      <c r="H72" s="48"/>
      <c r="I72" s="49" t="s">
        <v>22</v>
      </c>
      <c r="J72" s="49" t="s">
        <v>22</v>
      </c>
      <c r="K72" s="50" t="s">
        <v>22</v>
      </c>
      <c r="L72" s="49" t="s">
        <v>22</v>
      </c>
      <c r="M72" s="50" t="s">
        <v>22</v>
      </c>
      <c r="N72" s="49" t="s">
        <v>22</v>
      </c>
      <c r="O72" s="49" t="s">
        <v>22</v>
      </c>
      <c r="P72" s="50" t="s">
        <v>22</v>
      </c>
      <c r="Q72" s="1" t="s">
        <v>22</v>
      </c>
    </row>
    <row r="73" spans="1:17" x14ac:dyDescent="0.25">
      <c r="A73" s="9">
        <v>2596</v>
      </c>
      <c r="B73" s="10">
        <v>44519</v>
      </c>
      <c r="C73" s="12">
        <v>0.79166666666666663</v>
      </c>
      <c r="D73" s="36">
        <f>IF(H73="","",IF(H73="VRIEZENVEEN"," ",(C73-(VLOOKUP(H73,[1]Reistijd!B:D,3,FALSE)))))</f>
        <v>0.73958333333333326</v>
      </c>
      <c r="E73" s="9" t="s">
        <v>197</v>
      </c>
      <c r="F73" s="13" t="s">
        <v>65</v>
      </c>
      <c r="G73" s="9" t="s">
        <v>155</v>
      </c>
      <c r="H73" s="14" t="s">
        <v>156</v>
      </c>
      <c r="I73" s="34" t="s">
        <v>22</v>
      </c>
      <c r="J73" s="34" t="s">
        <v>22</v>
      </c>
      <c r="K73" s="35" t="s">
        <v>22</v>
      </c>
      <c r="L73" s="34" t="s">
        <v>22</v>
      </c>
      <c r="M73" s="35" t="s">
        <v>22</v>
      </c>
      <c r="N73" s="34" t="s">
        <v>208</v>
      </c>
      <c r="O73" s="34" t="s">
        <v>225</v>
      </c>
      <c r="P73" s="35" t="s">
        <v>230</v>
      </c>
      <c r="Q73" s="15" t="s">
        <v>22</v>
      </c>
    </row>
    <row r="74" spans="1:17" x14ac:dyDescent="0.25">
      <c r="A74" s="9">
        <v>685</v>
      </c>
      <c r="B74" s="10">
        <v>44519</v>
      </c>
      <c r="C74" s="12">
        <v>0.875</v>
      </c>
      <c r="D74" s="36">
        <f>IF(H74="","",IF(H74="VRIEZENVEEN"," ",(C74-(VLOOKUP(H74,[1]Reistijd!B:D,3,FALSE)))))</f>
        <v>0.80208333333333337</v>
      </c>
      <c r="E74" s="9" t="s">
        <v>199</v>
      </c>
      <c r="F74" s="13" t="s">
        <v>72</v>
      </c>
      <c r="G74" s="9" t="s">
        <v>189</v>
      </c>
      <c r="H74" s="14" t="s">
        <v>190</v>
      </c>
      <c r="I74" s="34" t="s">
        <v>22</v>
      </c>
      <c r="J74" s="34" t="s">
        <v>22</v>
      </c>
      <c r="K74" s="35" t="s">
        <v>22</v>
      </c>
      <c r="L74" s="34" t="s">
        <v>22</v>
      </c>
      <c r="M74" s="35" t="s">
        <v>22</v>
      </c>
      <c r="N74" s="34" t="s">
        <v>35</v>
      </c>
      <c r="O74" s="34" t="s">
        <v>35</v>
      </c>
      <c r="P74" s="35" t="s">
        <v>35</v>
      </c>
      <c r="Q74" s="15" t="s">
        <v>22</v>
      </c>
    </row>
    <row r="75" spans="1:17" x14ac:dyDescent="0.25">
      <c r="A75" s="9">
        <v>4048</v>
      </c>
      <c r="B75" s="10">
        <v>44520</v>
      </c>
      <c r="C75" s="12">
        <v>0.41666666666666669</v>
      </c>
      <c r="D75" s="36">
        <f>IF(H75="","",IF(H75="VRIEZENVEEN"," ",(C75-(VLOOKUP(H75,[1]Reistijd!B:D,3,FALSE)))))</f>
        <v>0.36458333333333337</v>
      </c>
      <c r="E75" s="9" t="s">
        <v>127</v>
      </c>
      <c r="F75" s="13" t="s">
        <v>52</v>
      </c>
      <c r="G75" s="9" t="s">
        <v>231</v>
      </c>
      <c r="H75" s="14" t="s">
        <v>129</v>
      </c>
      <c r="I75" s="34" t="s">
        <v>22</v>
      </c>
      <c r="J75" s="34" t="s">
        <v>22</v>
      </c>
      <c r="K75" s="35" t="s">
        <v>22</v>
      </c>
      <c r="L75" s="34" t="s">
        <v>22</v>
      </c>
      <c r="M75" s="35" t="s">
        <v>22</v>
      </c>
      <c r="N75" s="34" t="s">
        <v>57</v>
      </c>
      <c r="O75" s="34" t="s">
        <v>132</v>
      </c>
      <c r="P75" s="35" t="s">
        <v>217</v>
      </c>
      <c r="Q75" s="15" t="s">
        <v>22</v>
      </c>
    </row>
    <row r="76" spans="1:17" x14ac:dyDescent="0.25">
      <c r="A76" s="9">
        <v>1574</v>
      </c>
      <c r="B76" s="10">
        <v>44520</v>
      </c>
      <c r="C76" s="12">
        <v>0.52083333333333337</v>
      </c>
      <c r="D76" s="36">
        <f>IF(H76="","",IF(H76="VRIEZENVEEN"," ",(C76-(VLOOKUP(H76,[1]Reistijd!B:D,3,FALSE)))))</f>
        <v>0.46875000000000006</v>
      </c>
      <c r="E76" s="9" t="s">
        <v>206</v>
      </c>
      <c r="F76" s="13" t="s">
        <v>37</v>
      </c>
      <c r="G76" s="9" t="s">
        <v>163</v>
      </c>
      <c r="H76" s="14" t="s">
        <v>164</v>
      </c>
      <c r="I76" s="34" t="s">
        <v>22</v>
      </c>
      <c r="J76" s="34" t="s">
        <v>22</v>
      </c>
      <c r="K76" s="35" t="s">
        <v>22</v>
      </c>
      <c r="L76" s="34" t="s">
        <v>22</v>
      </c>
      <c r="M76" s="35" t="s">
        <v>22</v>
      </c>
      <c r="N76" s="34" t="s">
        <v>108</v>
      </c>
      <c r="O76" s="34" t="s">
        <v>232</v>
      </c>
      <c r="P76" s="35" t="s">
        <v>233</v>
      </c>
      <c r="Q76" s="15" t="s">
        <v>22</v>
      </c>
    </row>
    <row r="77" spans="1:17" x14ac:dyDescent="0.25">
      <c r="A77" s="9">
        <v>150</v>
      </c>
      <c r="B77" s="10">
        <v>44520</v>
      </c>
      <c r="C77" s="12">
        <v>0.54166666666666663</v>
      </c>
      <c r="D77" s="36">
        <f>IF(H77="","",IF(H77="VRIEZENVEEN"," ",(C77-(VLOOKUP(H77,[1]Reistijd!B:D,3,FALSE)))))</f>
        <v>0.41666666666666663</v>
      </c>
      <c r="E77" s="9" t="s">
        <v>234</v>
      </c>
      <c r="F77" s="13" t="s">
        <v>41</v>
      </c>
      <c r="G77" s="9" t="s">
        <v>235</v>
      </c>
      <c r="H77" s="14" t="s">
        <v>236</v>
      </c>
      <c r="I77" s="34" t="s">
        <v>22</v>
      </c>
      <c r="J77" s="34" t="s">
        <v>22</v>
      </c>
      <c r="K77" s="35" t="s">
        <v>22</v>
      </c>
      <c r="L77" s="34" t="s">
        <v>22</v>
      </c>
      <c r="M77" s="35" t="s">
        <v>22</v>
      </c>
      <c r="N77" s="34" t="s">
        <v>124</v>
      </c>
      <c r="O77" s="34" t="s">
        <v>46</v>
      </c>
      <c r="P77" s="35" t="s">
        <v>191</v>
      </c>
      <c r="Q77" s="15" t="s">
        <v>22</v>
      </c>
    </row>
    <row r="78" spans="1:17" x14ac:dyDescent="0.25">
      <c r="A78" s="9">
        <v>545</v>
      </c>
      <c r="B78" s="10">
        <v>44520</v>
      </c>
      <c r="C78" s="12">
        <v>0.63194444444444442</v>
      </c>
      <c r="D78" s="36">
        <f>IF(H78="","",IF(H78="VRIEZENVEEN"," ",(C78-(VLOOKUP(H78,[1]Reistijd!B:D,3,FALSE)))))</f>
        <v>0.57986111111111105</v>
      </c>
      <c r="E78" s="9" t="s">
        <v>237</v>
      </c>
      <c r="F78" s="13" t="s">
        <v>48</v>
      </c>
      <c r="G78" s="9" t="s">
        <v>238</v>
      </c>
      <c r="H78" s="14" t="s">
        <v>54</v>
      </c>
      <c r="I78" s="34" t="s">
        <v>22</v>
      </c>
      <c r="J78" s="34" t="s">
        <v>22</v>
      </c>
      <c r="K78" s="35" t="s">
        <v>22</v>
      </c>
      <c r="L78" s="34" t="s">
        <v>22</v>
      </c>
      <c r="M78" s="35" t="s">
        <v>22</v>
      </c>
      <c r="N78" s="34" t="s">
        <v>35</v>
      </c>
      <c r="O78" s="34" t="s">
        <v>35</v>
      </c>
      <c r="P78" s="35" t="s">
        <v>35</v>
      </c>
      <c r="Q78" s="15" t="s">
        <v>22</v>
      </c>
    </row>
    <row r="79" spans="1:17" x14ac:dyDescent="0.25">
      <c r="A79" s="9">
        <v>3431</v>
      </c>
      <c r="B79" s="10">
        <v>44520</v>
      </c>
      <c r="C79" s="12">
        <v>0.66666666666666663</v>
      </c>
      <c r="D79" s="36">
        <f>IF(H79="","",IF(H79="VRIEZENVEEN"," ",(C79-(VLOOKUP(H79,[1]Reistijd!B:D,3,FALSE)))))</f>
        <v>0.60416666666666663</v>
      </c>
      <c r="E79" s="9" t="s">
        <v>203</v>
      </c>
      <c r="F79" s="13" t="s">
        <v>19</v>
      </c>
      <c r="G79" s="9" t="s">
        <v>239</v>
      </c>
      <c r="H79" s="14" t="s">
        <v>240</v>
      </c>
      <c r="I79" s="34" t="s">
        <v>22</v>
      </c>
      <c r="J79" s="34" t="s">
        <v>22</v>
      </c>
      <c r="K79" s="35" t="s">
        <v>22</v>
      </c>
      <c r="L79" s="34" t="s">
        <v>22</v>
      </c>
      <c r="M79" s="35" t="s">
        <v>22</v>
      </c>
      <c r="N79" s="34" t="s">
        <v>23</v>
      </c>
      <c r="O79" s="34" t="s">
        <v>169</v>
      </c>
      <c r="P79" s="35" t="s">
        <v>170</v>
      </c>
      <c r="Q79" s="15" t="s">
        <v>22</v>
      </c>
    </row>
    <row r="80" spans="1:17" x14ac:dyDescent="0.25">
      <c r="A80" s="9">
        <v>2093</v>
      </c>
      <c r="B80" s="10">
        <v>44520</v>
      </c>
      <c r="C80" s="12">
        <v>0.72916666666666663</v>
      </c>
      <c r="D80" s="36">
        <f>IF(H80="","",IF(H80="VRIEZENVEEN"," ",(C80-(VLOOKUP(H80,[1]Reistijd!B:D,3,FALSE)))))</f>
        <v>0.64583333333333326</v>
      </c>
      <c r="E80" s="9" t="s">
        <v>209</v>
      </c>
      <c r="F80" s="13" t="s">
        <v>27</v>
      </c>
      <c r="G80" s="9" t="s">
        <v>241</v>
      </c>
      <c r="H80" s="14" t="s">
        <v>242</v>
      </c>
      <c r="I80" s="34" t="s">
        <v>22</v>
      </c>
      <c r="J80" s="34" t="s">
        <v>22</v>
      </c>
      <c r="K80" s="35" t="s">
        <v>22</v>
      </c>
      <c r="L80" s="34" t="s">
        <v>22</v>
      </c>
      <c r="M80" s="35" t="s">
        <v>22</v>
      </c>
      <c r="N80" s="34" t="s">
        <v>112</v>
      </c>
      <c r="O80" s="34" t="s">
        <v>113</v>
      </c>
      <c r="P80" s="35" t="s">
        <v>215</v>
      </c>
      <c r="Q80" s="15" t="s">
        <v>22</v>
      </c>
    </row>
    <row r="81" spans="1:17" x14ac:dyDescent="0.25">
      <c r="A81" s="9">
        <v>199</v>
      </c>
      <c r="B81" s="10">
        <v>44520</v>
      </c>
      <c r="C81" s="12">
        <v>0.75</v>
      </c>
      <c r="D81" s="36">
        <f>IF(H81="","",IF(H81="VRIEZENVEEN"," ",(C81-(VLOOKUP(H81,[1]Reistijd!B:D,3,FALSE)))))</f>
        <v>0.6875</v>
      </c>
      <c r="E81" s="9" t="s">
        <v>243</v>
      </c>
      <c r="F81" s="13" t="s">
        <v>34</v>
      </c>
      <c r="G81" s="9" t="s">
        <v>239</v>
      </c>
      <c r="H81" s="14" t="s">
        <v>240</v>
      </c>
      <c r="I81" s="34" t="s">
        <v>22</v>
      </c>
      <c r="J81" s="34" t="s">
        <v>22</v>
      </c>
      <c r="K81" s="35" t="s">
        <v>22</v>
      </c>
      <c r="L81" s="34" t="s">
        <v>22</v>
      </c>
      <c r="M81" s="35" t="s">
        <v>22</v>
      </c>
      <c r="N81" s="34" t="s">
        <v>35</v>
      </c>
      <c r="O81" s="34" t="s">
        <v>35</v>
      </c>
      <c r="P81" s="35" t="s">
        <v>35</v>
      </c>
      <c r="Q81" s="15" t="s">
        <v>22</v>
      </c>
    </row>
    <row r="82" spans="1:17" x14ac:dyDescent="0.25">
      <c r="B82" s="45"/>
      <c r="C82" s="46"/>
      <c r="F82" s="47"/>
      <c r="H82" s="48"/>
      <c r="I82" s="49" t="s">
        <v>22</v>
      </c>
      <c r="J82" s="49" t="s">
        <v>22</v>
      </c>
      <c r="K82" s="50" t="s">
        <v>22</v>
      </c>
      <c r="L82" s="49" t="s">
        <v>22</v>
      </c>
      <c r="M82" s="50" t="s">
        <v>22</v>
      </c>
      <c r="N82" s="49" t="s">
        <v>22</v>
      </c>
      <c r="O82" s="49" t="s">
        <v>22</v>
      </c>
      <c r="P82" s="50" t="s">
        <v>22</v>
      </c>
      <c r="Q82" s="1" t="s">
        <v>22</v>
      </c>
    </row>
    <row r="83" spans="1:17" ht="15.75" thickBot="1" x14ac:dyDescent="0.3">
      <c r="A83" s="9">
        <v>2124</v>
      </c>
      <c r="B83" s="10">
        <v>44527</v>
      </c>
      <c r="C83" s="12">
        <v>0.58333333333333337</v>
      </c>
      <c r="D83" s="36">
        <f>IF(H83="","",IF(H83="VRIEZENVEEN"," ",(C83-(VLOOKUP(H83,[1]Reistijd!B:D,3,FALSE)))))</f>
        <v>0.5</v>
      </c>
      <c r="E83" s="9" t="s">
        <v>116</v>
      </c>
      <c r="F83" s="13" t="s">
        <v>27</v>
      </c>
      <c r="G83" s="9" t="s">
        <v>244</v>
      </c>
      <c r="H83" s="14" t="s">
        <v>245</v>
      </c>
      <c r="I83" s="34" t="s">
        <v>22</v>
      </c>
      <c r="J83" s="34" t="s">
        <v>22</v>
      </c>
      <c r="K83" s="35" t="s">
        <v>22</v>
      </c>
      <c r="L83" s="34" t="s">
        <v>22</v>
      </c>
      <c r="M83" s="35" t="s">
        <v>22</v>
      </c>
      <c r="N83" s="34" t="s">
        <v>224</v>
      </c>
      <c r="O83" s="34" t="s">
        <v>161</v>
      </c>
      <c r="P83" s="35" t="s">
        <v>226</v>
      </c>
      <c r="Q83" s="15" t="s">
        <v>22</v>
      </c>
    </row>
    <row r="84" spans="1:17" ht="15.75" thickBot="1" x14ac:dyDescent="0.3">
      <c r="A84" s="19"/>
      <c r="B84" s="20"/>
      <c r="C84" s="21" t="s">
        <v>75</v>
      </c>
      <c r="D84" s="22"/>
      <c r="E84" s="23" t="s">
        <v>98</v>
      </c>
      <c r="F84" s="21" t="s">
        <v>77</v>
      </c>
      <c r="G84" s="24" t="s">
        <v>78</v>
      </c>
      <c r="H84" s="25"/>
      <c r="I84" s="26" t="s">
        <v>79</v>
      </c>
      <c r="J84" s="42"/>
      <c r="K84" s="43"/>
      <c r="L84" s="26" t="s">
        <v>79</v>
      </c>
      <c r="M84" s="29" t="s">
        <v>79</v>
      </c>
      <c r="N84" s="30" t="s">
        <v>22</v>
      </c>
      <c r="O84" s="31" t="s">
        <v>22</v>
      </c>
      <c r="P84" s="32" t="s">
        <v>22</v>
      </c>
      <c r="Q84" s="32" t="s">
        <v>22</v>
      </c>
    </row>
    <row r="85" spans="1:17" x14ac:dyDescent="0.25">
      <c r="A85" s="9">
        <v>178</v>
      </c>
      <c r="B85" s="10">
        <v>44533</v>
      </c>
      <c r="C85" s="12">
        <v>0.79166666666666663</v>
      </c>
      <c r="D85" s="9"/>
      <c r="E85" s="13" t="s">
        <v>34</v>
      </c>
      <c r="F85" s="9" t="s">
        <v>246</v>
      </c>
      <c r="G85" s="9" t="s">
        <v>81</v>
      </c>
      <c r="H85" s="14" t="s">
        <v>82</v>
      </c>
      <c r="I85" s="34" t="s">
        <v>150</v>
      </c>
      <c r="J85" s="34" t="s">
        <v>151</v>
      </c>
      <c r="K85" s="35" t="s">
        <v>22</v>
      </c>
      <c r="L85" s="39" t="s">
        <v>187</v>
      </c>
      <c r="M85" s="40" t="s">
        <v>83</v>
      </c>
      <c r="N85" s="34" t="s">
        <v>22</v>
      </c>
      <c r="O85" s="34" t="s">
        <v>22</v>
      </c>
      <c r="P85" s="35" t="s">
        <v>22</v>
      </c>
      <c r="Q85" s="15" t="s">
        <v>22</v>
      </c>
    </row>
    <row r="86" spans="1:17" x14ac:dyDescent="0.25">
      <c r="A86" s="9">
        <v>3391</v>
      </c>
      <c r="B86" s="10">
        <v>44533</v>
      </c>
      <c r="C86" s="12">
        <v>0.79166666666666663</v>
      </c>
      <c r="D86" s="9"/>
      <c r="E86" s="13" t="s">
        <v>19</v>
      </c>
      <c r="F86" s="9" t="s">
        <v>167</v>
      </c>
      <c r="G86" s="9" t="s">
        <v>81</v>
      </c>
      <c r="H86" s="14" t="s">
        <v>82</v>
      </c>
      <c r="I86" s="34" t="s">
        <v>152</v>
      </c>
      <c r="J86" s="34" t="s">
        <v>86</v>
      </c>
      <c r="K86" s="35"/>
      <c r="L86" s="39" t="s">
        <v>120</v>
      </c>
      <c r="M86" s="40" t="s">
        <v>105</v>
      </c>
      <c r="N86" s="34" t="s">
        <v>22</v>
      </c>
      <c r="O86" s="34" t="s">
        <v>22</v>
      </c>
      <c r="P86" s="35" t="s">
        <v>22</v>
      </c>
      <c r="Q86" s="15" t="s">
        <v>22</v>
      </c>
    </row>
    <row r="87" spans="1:17" x14ac:dyDescent="0.25">
      <c r="A87" s="9">
        <v>675</v>
      </c>
      <c r="B87" s="10">
        <v>44533</v>
      </c>
      <c r="C87" s="12">
        <v>0.86458333333333337</v>
      </c>
      <c r="D87" s="9"/>
      <c r="E87" s="13" t="s">
        <v>72</v>
      </c>
      <c r="F87" s="9" t="s">
        <v>154</v>
      </c>
      <c r="G87" s="9" t="s">
        <v>81</v>
      </c>
      <c r="H87" s="14" t="s">
        <v>82</v>
      </c>
      <c r="I87" s="34" t="s">
        <v>135</v>
      </c>
      <c r="J87" s="34" t="s">
        <v>30</v>
      </c>
      <c r="K87" s="35" t="s">
        <v>22</v>
      </c>
      <c r="L87" s="39" t="s">
        <v>247</v>
      </c>
      <c r="M87" s="40" t="s">
        <v>97</v>
      </c>
      <c r="N87" s="34" t="s">
        <v>22</v>
      </c>
      <c r="O87" s="34" t="s">
        <v>22</v>
      </c>
      <c r="P87" s="35" t="s">
        <v>22</v>
      </c>
      <c r="Q87" s="15" t="s">
        <v>22</v>
      </c>
    </row>
    <row r="88" spans="1:17" ht="15.75" thickBot="1" x14ac:dyDescent="0.3">
      <c r="A88" s="9">
        <v>955</v>
      </c>
      <c r="B88" s="10">
        <v>44533</v>
      </c>
      <c r="C88" s="12">
        <v>0.86458333333333337</v>
      </c>
      <c r="D88" s="9"/>
      <c r="E88" s="13" t="s">
        <v>59</v>
      </c>
      <c r="F88" s="9" t="s">
        <v>175</v>
      </c>
      <c r="G88" s="9" t="s">
        <v>81</v>
      </c>
      <c r="H88" s="14" t="s">
        <v>82</v>
      </c>
      <c r="I88" s="34" t="s">
        <v>160</v>
      </c>
      <c r="J88" s="34" t="s">
        <v>215</v>
      </c>
      <c r="K88" s="35" t="s">
        <v>22</v>
      </c>
      <c r="L88" s="39" t="s">
        <v>119</v>
      </c>
      <c r="M88" s="40" t="s">
        <v>84</v>
      </c>
      <c r="N88" s="34" t="s">
        <v>22</v>
      </c>
      <c r="O88" s="34" t="s">
        <v>22</v>
      </c>
      <c r="P88" s="35" t="s">
        <v>22</v>
      </c>
      <c r="Q88" s="15" t="s">
        <v>22</v>
      </c>
    </row>
    <row r="89" spans="1:17" ht="15.75" thickBot="1" x14ac:dyDescent="0.3">
      <c r="A89" s="19"/>
      <c r="B89" s="20"/>
      <c r="C89" s="21" t="s">
        <v>75</v>
      </c>
      <c r="D89" s="22"/>
      <c r="E89" s="23" t="s">
        <v>248</v>
      </c>
      <c r="F89" s="21" t="s">
        <v>77</v>
      </c>
      <c r="G89" s="24" t="s">
        <v>187</v>
      </c>
      <c r="H89" s="25"/>
      <c r="I89" s="26" t="s">
        <v>79</v>
      </c>
      <c r="J89" s="42"/>
      <c r="K89" s="43"/>
      <c r="L89" s="26" t="s">
        <v>79</v>
      </c>
      <c r="M89" s="29" t="s">
        <v>79</v>
      </c>
      <c r="N89" s="30" t="s">
        <v>22</v>
      </c>
      <c r="O89" s="31" t="s">
        <v>22</v>
      </c>
      <c r="P89" s="32" t="s">
        <v>22</v>
      </c>
      <c r="Q89" s="32" t="s">
        <v>22</v>
      </c>
    </row>
    <row r="90" spans="1:17" x14ac:dyDescent="0.25">
      <c r="A90" s="9">
        <v>4054</v>
      </c>
      <c r="B90" s="10">
        <v>44534</v>
      </c>
      <c r="C90" s="12">
        <v>0.52083333333333337</v>
      </c>
      <c r="D90" s="9"/>
      <c r="E90" s="13" t="s">
        <v>52</v>
      </c>
      <c r="F90" s="9" t="s">
        <v>127</v>
      </c>
      <c r="G90" s="9" t="s">
        <v>81</v>
      </c>
      <c r="H90" s="14" t="s">
        <v>82</v>
      </c>
      <c r="I90" s="34" t="s">
        <v>90</v>
      </c>
      <c r="J90" s="34" t="s">
        <v>174</v>
      </c>
      <c r="K90" s="35" t="s">
        <v>22</v>
      </c>
      <c r="L90" s="39" t="s">
        <v>115</v>
      </c>
      <c r="M90" s="40" t="s">
        <v>109</v>
      </c>
      <c r="N90" s="34" t="s">
        <v>22</v>
      </c>
      <c r="O90" s="34" t="s">
        <v>22</v>
      </c>
      <c r="P90" s="35" t="s">
        <v>22</v>
      </c>
      <c r="Q90" s="15" t="s">
        <v>22</v>
      </c>
    </row>
    <row r="91" spans="1:17" x14ac:dyDescent="0.25">
      <c r="A91" s="9">
        <v>2588</v>
      </c>
      <c r="B91" s="10">
        <v>44534</v>
      </c>
      <c r="C91" s="12">
        <v>0.52083333333333337</v>
      </c>
      <c r="D91" s="9"/>
      <c r="E91" s="13" t="s">
        <v>65</v>
      </c>
      <c r="F91" s="9" t="s">
        <v>162</v>
      </c>
      <c r="G91" s="9" t="s">
        <v>81</v>
      </c>
      <c r="H91" s="14" t="s">
        <v>82</v>
      </c>
      <c r="I91" s="34" t="s">
        <v>173</v>
      </c>
      <c r="J91" s="34" t="s">
        <v>95</v>
      </c>
      <c r="K91" s="35" t="s">
        <v>22</v>
      </c>
      <c r="L91" s="39" t="s">
        <v>211</v>
      </c>
      <c r="M91" s="40" t="s">
        <v>119</v>
      </c>
      <c r="N91" s="34" t="s">
        <v>22</v>
      </c>
      <c r="O91" s="34" t="s">
        <v>22</v>
      </c>
      <c r="P91" s="35" t="s">
        <v>22</v>
      </c>
      <c r="Q91" s="15" t="s">
        <v>22</v>
      </c>
    </row>
    <row r="92" spans="1:17" x14ac:dyDescent="0.25">
      <c r="A92" s="9">
        <v>71</v>
      </c>
      <c r="B92" s="10">
        <v>44534</v>
      </c>
      <c r="C92" s="12">
        <v>0.60416666666666663</v>
      </c>
      <c r="D92" s="9"/>
      <c r="E92" s="13" t="s">
        <v>41</v>
      </c>
      <c r="F92" s="9" t="s">
        <v>249</v>
      </c>
      <c r="G92" s="9" t="s">
        <v>81</v>
      </c>
      <c r="H92" s="14" t="s">
        <v>82</v>
      </c>
      <c r="I92" s="34" t="s">
        <v>178</v>
      </c>
      <c r="J92" s="34" t="s">
        <v>63</v>
      </c>
      <c r="K92" s="41" t="s">
        <v>61</v>
      </c>
      <c r="L92" s="39" t="s">
        <v>205</v>
      </c>
      <c r="M92" s="40" t="s">
        <v>205</v>
      </c>
      <c r="N92" s="34" t="s">
        <v>22</v>
      </c>
      <c r="O92" s="34" t="s">
        <v>22</v>
      </c>
      <c r="P92" s="35" t="s">
        <v>22</v>
      </c>
      <c r="Q92" s="15" t="s">
        <v>22</v>
      </c>
    </row>
    <row r="93" spans="1:17" x14ac:dyDescent="0.25">
      <c r="A93" s="9">
        <v>1551</v>
      </c>
      <c r="B93" s="10">
        <v>44534</v>
      </c>
      <c r="C93" s="12">
        <v>0.6875</v>
      </c>
      <c r="D93" s="9"/>
      <c r="E93" s="13" t="s">
        <v>37</v>
      </c>
      <c r="F93" s="9" t="s">
        <v>172</v>
      </c>
      <c r="G93" s="9" t="s">
        <v>81</v>
      </c>
      <c r="H93" s="14" t="s">
        <v>82</v>
      </c>
      <c r="I93" s="34" t="s">
        <v>46</v>
      </c>
      <c r="J93" s="34" t="s">
        <v>140</v>
      </c>
      <c r="K93" s="35"/>
      <c r="L93" s="39" t="s">
        <v>201</v>
      </c>
      <c r="M93" s="40" t="s">
        <v>98</v>
      </c>
      <c r="N93" s="34" t="s">
        <v>22</v>
      </c>
      <c r="O93" s="34" t="s">
        <v>22</v>
      </c>
      <c r="P93" s="35" t="s">
        <v>22</v>
      </c>
      <c r="Q93" s="15" t="s">
        <v>22</v>
      </c>
    </row>
    <row r="94" spans="1:17" x14ac:dyDescent="0.25">
      <c r="A94" s="18">
        <v>565</v>
      </c>
      <c r="B94" s="10">
        <v>44534</v>
      </c>
      <c r="C94" s="12">
        <v>0.6875</v>
      </c>
      <c r="D94" s="9"/>
      <c r="E94" s="13" t="s">
        <v>48</v>
      </c>
      <c r="F94" s="9" t="s">
        <v>250</v>
      </c>
      <c r="G94" s="9" t="s">
        <v>81</v>
      </c>
      <c r="H94" s="14" t="s">
        <v>82</v>
      </c>
      <c r="I94" s="34" t="s">
        <v>124</v>
      </c>
      <c r="J94" s="34" t="s">
        <v>45</v>
      </c>
      <c r="K94" s="35" t="s">
        <v>22</v>
      </c>
      <c r="L94" s="39" t="s">
        <v>76</v>
      </c>
      <c r="M94" s="40" t="s">
        <v>104</v>
      </c>
      <c r="N94" s="34" t="s">
        <v>22</v>
      </c>
      <c r="O94" s="34" t="s">
        <v>22</v>
      </c>
      <c r="P94" s="35" t="s">
        <v>22</v>
      </c>
      <c r="Q94" s="15" t="s">
        <v>22</v>
      </c>
    </row>
    <row r="95" spans="1:17" x14ac:dyDescent="0.25">
      <c r="B95" s="45"/>
      <c r="C95" s="46"/>
      <c r="E95" s="47"/>
      <c r="H95" s="48"/>
      <c r="I95" s="49" t="s">
        <v>22</v>
      </c>
      <c r="J95" s="49" t="s">
        <v>22</v>
      </c>
      <c r="K95" s="50" t="s">
        <v>22</v>
      </c>
      <c r="L95" s="49" t="s">
        <v>22</v>
      </c>
      <c r="M95" s="50" t="s">
        <v>22</v>
      </c>
      <c r="N95" s="49" t="s">
        <v>22</v>
      </c>
      <c r="O95" s="49" t="s">
        <v>22</v>
      </c>
      <c r="P95" s="50" t="s">
        <v>22</v>
      </c>
      <c r="Q95" s="1" t="s">
        <v>22</v>
      </c>
    </row>
    <row r="96" spans="1:17" x14ac:dyDescent="0.25">
      <c r="A96" s="9">
        <v>4044</v>
      </c>
      <c r="B96" s="10">
        <v>44540</v>
      </c>
      <c r="C96" s="12">
        <v>0.79166666666666663</v>
      </c>
      <c r="D96" s="36">
        <f>IF(H96="","",IF(H96="VRIEZENVEEN"," ",(C96-(VLOOKUP(H96,[1]Reistijd!B:D,3,FALSE)))))</f>
        <v>0.73958333333333326</v>
      </c>
      <c r="E96" s="9" t="s">
        <v>101</v>
      </c>
      <c r="F96" s="13" t="s">
        <v>52</v>
      </c>
      <c r="G96" s="9" t="s">
        <v>155</v>
      </c>
      <c r="H96" s="14" t="s">
        <v>156</v>
      </c>
      <c r="I96" s="34" t="s">
        <v>22</v>
      </c>
      <c r="J96" s="34" t="s">
        <v>22</v>
      </c>
      <c r="K96" s="35" t="s">
        <v>22</v>
      </c>
      <c r="L96" s="34" t="s">
        <v>22</v>
      </c>
      <c r="M96" s="35" t="s">
        <v>22</v>
      </c>
      <c r="N96" s="34" t="s">
        <v>56</v>
      </c>
      <c r="O96" s="34" t="s">
        <v>131</v>
      </c>
      <c r="P96" s="35" t="s">
        <v>55</v>
      </c>
      <c r="Q96" s="15" t="s">
        <v>22</v>
      </c>
    </row>
    <row r="97" spans="1:17" x14ac:dyDescent="0.25">
      <c r="A97" s="9">
        <v>1583</v>
      </c>
      <c r="B97" s="10">
        <v>44540</v>
      </c>
      <c r="C97" s="12">
        <v>0.80208333333333337</v>
      </c>
      <c r="D97" s="36">
        <f>IF(H97="","",IF(H97="VRIEZENVEEN"," ",(C97-(VLOOKUP(H97,[1]Reistijd!B:D,3,FALSE)))))</f>
        <v>0.75</v>
      </c>
      <c r="E97" s="9" t="s">
        <v>111</v>
      </c>
      <c r="F97" s="13" t="s">
        <v>37</v>
      </c>
      <c r="G97" s="9" t="s">
        <v>251</v>
      </c>
      <c r="H97" s="14" t="s">
        <v>54</v>
      </c>
      <c r="I97" s="34" t="s">
        <v>22</v>
      </c>
      <c r="J97" s="34" t="s">
        <v>22</v>
      </c>
      <c r="K97" s="35" t="s">
        <v>22</v>
      </c>
      <c r="L97" s="34" t="s">
        <v>22</v>
      </c>
      <c r="M97" s="35" t="s">
        <v>22</v>
      </c>
      <c r="N97" s="34" t="s">
        <v>95</v>
      </c>
      <c r="O97" s="34" t="s">
        <v>252</v>
      </c>
      <c r="P97" s="35" t="s">
        <v>102</v>
      </c>
      <c r="Q97" s="15" t="s">
        <v>22</v>
      </c>
    </row>
    <row r="98" spans="1:17" x14ac:dyDescent="0.25">
      <c r="A98" s="9">
        <v>3923</v>
      </c>
      <c r="B98" s="10">
        <v>44540</v>
      </c>
      <c r="C98" s="12">
        <v>0.80208333333333337</v>
      </c>
      <c r="D98" s="36">
        <f>IF(H98="","",IF(H98="VRIEZENVEEN"," ",(C98-(VLOOKUP(H98,[1]Reistijd!B:D,3,FALSE)))))</f>
        <v>0.75</v>
      </c>
      <c r="E98" s="9" t="s">
        <v>106</v>
      </c>
      <c r="F98" s="13" t="s">
        <v>19</v>
      </c>
      <c r="G98" s="9" t="s">
        <v>251</v>
      </c>
      <c r="H98" s="14" t="s">
        <v>54</v>
      </c>
      <c r="I98" s="34" t="s">
        <v>22</v>
      </c>
      <c r="J98" s="34" t="s">
        <v>22</v>
      </c>
      <c r="K98" s="35" t="s">
        <v>22</v>
      </c>
      <c r="L98" s="34" t="s">
        <v>22</v>
      </c>
      <c r="M98" s="35" t="s">
        <v>22</v>
      </c>
      <c r="N98" s="34" t="s">
        <v>24</v>
      </c>
      <c r="O98" s="34" t="s">
        <v>168</v>
      </c>
      <c r="P98" s="35" t="s">
        <v>216</v>
      </c>
      <c r="Q98" s="15" t="s">
        <v>22</v>
      </c>
    </row>
    <row r="99" spans="1:17" x14ac:dyDescent="0.25">
      <c r="A99" s="9">
        <v>537</v>
      </c>
      <c r="B99" s="10">
        <v>44540</v>
      </c>
      <c r="C99" s="12">
        <v>0.875</v>
      </c>
      <c r="D99" s="36">
        <f>IF(H99="","",IF(H99="VRIEZENVEEN"," ",(C99-(VLOOKUP(H99,[1]Reistijd!B:D,3,FALSE)))))</f>
        <v>0.82291666666666663</v>
      </c>
      <c r="E99" s="9" t="s">
        <v>253</v>
      </c>
      <c r="F99" s="13" t="s">
        <v>48</v>
      </c>
      <c r="G99" s="9" t="s">
        <v>251</v>
      </c>
      <c r="H99" s="14" t="s">
        <v>54</v>
      </c>
      <c r="I99" s="34" t="s">
        <v>22</v>
      </c>
      <c r="J99" s="34" t="s">
        <v>22</v>
      </c>
      <c r="K99" s="35" t="s">
        <v>22</v>
      </c>
      <c r="L99" s="34" t="s">
        <v>22</v>
      </c>
      <c r="M99" s="35" t="s">
        <v>22</v>
      </c>
      <c r="N99" s="34" t="s">
        <v>35</v>
      </c>
      <c r="O99" s="34" t="s">
        <v>35</v>
      </c>
      <c r="P99" s="35" t="s">
        <v>35</v>
      </c>
      <c r="Q99" s="15" t="s">
        <v>22</v>
      </c>
    </row>
    <row r="100" spans="1:17" x14ac:dyDescent="0.25">
      <c r="A100" s="9">
        <v>2581</v>
      </c>
      <c r="B100" s="10">
        <v>44541</v>
      </c>
      <c r="C100" s="12">
        <v>0.60416666666666663</v>
      </c>
      <c r="D100" s="36">
        <f>IF(H100="","",IF(H100="VRIEZENVEEN"," ",(C100-(VLOOKUP(H100,[1]Reistijd!B:D,3,FALSE)))))</f>
        <v>0.55208333333333326</v>
      </c>
      <c r="E100" s="9" t="s">
        <v>85</v>
      </c>
      <c r="F100" s="13" t="s">
        <v>65</v>
      </c>
      <c r="G100" s="9" t="s">
        <v>254</v>
      </c>
      <c r="H100" s="14" t="s">
        <v>255</v>
      </c>
      <c r="I100" s="34" t="s">
        <v>22</v>
      </c>
      <c r="J100" s="34" t="s">
        <v>22</v>
      </c>
      <c r="K100" s="35" t="s">
        <v>22</v>
      </c>
      <c r="L100" s="34" t="s">
        <v>22</v>
      </c>
      <c r="M100" s="35" t="s">
        <v>22</v>
      </c>
      <c r="N100" s="34" t="s">
        <v>114</v>
      </c>
      <c r="O100" s="34" t="s">
        <v>68</v>
      </c>
      <c r="P100" s="35" t="s">
        <v>210</v>
      </c>
      <c r="Q100" s="15" t="s">
        <v>22</v>
      </c>
    </row>
    <row r="101" spans="1:17" x14ac:dyDescent="0.25">
      <c r="A101" s="9">
        <v>666</v>
      </c>
      <c r="B101" s="10">
        <v>44541</v>
      </c>
      <c r="C101" s="12">
        <v>0.6875</v>
      </c>
      <c r="D101" s="36">
        <f>IF(H101="","",IF(H101="VRIEZENVEEN"," ",(C101-(VLOOKUP(H101,[1]Reistijd!B:D,3,FALSE)))))</f>
        <v>0.63541666666666663</v>
      </c>
      <c r="E101" s="9" t="s">
        <v>89</v>
      </c>
      <c r="F101" s="13" t="s">
        <v>72</v>
      </c>
      <c r="G101" s="9" t="s">
        <v>163</v>
      </c>
      <c r="H101" s="14" t="s">
        <v>164</v>
      </c>
      <c r="I101" s="34" t="s">
        <v>22</v>
      </c>
      <c r="J101" s="34" t="s">
        <v>22</v>
      </c>
      <c r="K101" s="35" t="s">
        <v>22</v>
      </c>
      <c r="L101" s="34" t="s">
        <v>22</v>
      </c>
      <c r="M101" s="35" t="s">
        <v>22</v>
      </c>
      <c r="N101" s="34" t="s">
        <v>35</v>
      </c>
      <c r="O101" s="34" t="s">
        <v>35</v>
      </c>
      <c r="P101" s="35" t="s">
        <v>35</v>
      </c>
      <c r="Q101" s="15" t="s">
        <v>22</v>
      </c>
    </row>
    <row r="102" spans="1:17" x14ac:dyDescent="0.25">
      <c r="A102" s="9">
        <v>976</v>
      </c>
      <c r="B102" s="10">
        <v>44541</v>
      </c>
      <c r="C102" s="12">
        <v>0.77083333333333337</v>
      </c>
      <c r="D102" s="36">
        <f>IF(H102="","",IF(H102="VRIEZENVEEN"," ",(C102-(VLOOKUP(H102,[1]Reistijd!B:D,3,FALSE)))))</f>
        <v>0.71875</v>
      </c>
      <c r="E102" s="9" t="s">
        <v>94</v>
      </c>
      <c r="F102" s="13" t="s">
        <v>59</v>
      </c>
      <c r="G102" s="9" t="s">
        <v>256</v>
      </c>
      <c r="H102" s="14" t="s">
        <v>67</v>
      </c>
      <c r="I102" s="34" t="s">
        <v>22</v>
      </c>
      <c r="J102" s="34" t="s">
        <v>22</v>
      </c>
      <c r="K102" s="35" t="s">
        <v>22</v>
      </c>
      <c r="L102" s="34" t="s">
        <v>22</v>
      </c>
      <c r="M102" s="35" t="s">
        <v>22</v>
      </c>
      <c r="N102" s="34" t="s">
        <v>207</v>
      </c>
      <c r="O102" s="34" t="s">
        <v>86</v>
      </c>
      <c r="P102" s="35" t="s">
        <v>150</v>
      </c>
      <c r="Q102" s="15" t="s">
        <v>178</v>
      </c>
    </row>
    <row r="103" spans="1:17" ht="15.75" thickBot="1" x14ac:dyDescent="0.3">
      <c r="A103" s="18">
        <v>151</v>
      </c>
      <c r="B103" s="10">
        <v>44541</v>
      </c>
      <c r="C103" s="12">
        <v>0.77083333333333337</v>
      </c>
      <c r="D103" s="36">
        <f>IF(H103="","",IF(H103="VRIEZENVEEN"," ",(C103-(VLOOKUP(H103,[1]Reistijd!B:D,3,FALSE)))))</f>
        <v>0.71875</v>
      </c>
      <c r="E103" s="9" t="s">
        <v>257</v>
      </c>
      <c r="F103" s="13" t="s">
        <v>34</v>
      </c>
      <c r="G103" s="9" t="s">
        <v>163</v>
      </c>
      <c r="H103" s="14" t="s">
        <v>164</v>
      </c>
      <c r="I103" s="34" t="s">
        <v>22</v>
      </c>
      <c r="J103" s="34" t="s">
        <v>22</v>
      </c>
      <c r="K103" s="35" t="s">
        <v>22</v>
      </c>
      <c r="L103" s="34" t="s">
        <v>22</v>
      </c>
      <c r="M103" s="35" t="s">
        <v>22</v>
      </c>
      <c r="N103" s="34" t="s">
        <v>35</v>
      </c>
      <c r="O103" s="34" t="s">
        <v>35</v>
      </c>
      <c r="P103" s="35" t="s">
        <v>35</v>
      </c>
      <c r="Q103" s="15" t="s">
        <v>22</v>
      </c>
    </row>
    <row r="104" spans="1:17" ht="15.75" thickBot="1" x14ac:dyDescent="0.3">
      <c r="A104" s="19"/>
      <c r="B104" s="20"/>
      <c r="C104" s="21" t="s">
        <v>75</v>
      </c>
      <c r="D104" s="22"/>
      <c r="E104" s="23" t="s">
        <v>153</v>
      </c>
      <c r="F104" s="21" t="s">
        <v>77</v>
      </c>
      <c r="G104" s="21" t="s">
        <v>185</v>
      </c>
      <c r="H104" s="25"/>
      <c r="I104" s="26" t="s">
        <v>79</v>
      </c>
      <c r="J104" s="42"/>
      <c r="K104" s="43"/>
      <c r="L104" s="26" t="s">
        <v>79</v>
      </c>
      <c r="M104" s="29" t="s">
        <v>79</v>
      </c>
      <c r="N104" s="30" t="s">
        <v>22</v>
      </c>
      <c r="O104" s="31" t="s">
        <v>22</v>
      </c>
      <c r="P104" s="32" t="s">
        <v>22</v>
      </c>
      <c r="Q104" s="32" t="s">
        <v>22</v>
      </c>
    </row>
    <row r="105" spans="1:17" x14ac:dyDescent="0.25">
      <c r="A105" s="9">
        <v>3392</v>
      </c>
      <c r="B105" s="10">
        <v>44547</v>
      </c>
      <c r="C105" s="12">
        <v>0.79166666666666663</v>
      </c>
      <c r="D105" s="9"/>
      <c r="E105" s="13" t="s">
        <v>19</v>
      </c>
      <c r="F105" s="51" t="s">
        <v>18</v>
      </c>
      <c r="G105" s="52" t="s">
        <v>81</v>
      </c>
      <c r="H105" s="14" t="s">
        <v>82</v>
      </c>
      <c r="I105" s="15" t="s">
        <v>224</v>
      </c>
      <c r="J105" s="15" t="s">
        <v>226</v>
      </c>
      <c r="K105" s="17" t="s">
        <v>22</v>
      </c>
      <c r="L105" s="15" t="s">
        <v>93</v>
      </c>
      <c r="M105" s="53" t="s">
        <v>105</v>
      </c>
      <c r="N105" s="54" t="s">
        <v>22</v>
      </c>
      <c r="O105" s="34" t="s">
        <v>22</v>
      </c>
      <c r="P105" s="55" t="s">
        <v>22</v>
      </c>
      <c r="Q105" s="56" t="s">
        <v>22</v>
      </c>
    </row>
    <row r="106" spans="1:17" x14ac:dyDescent="0.25">
      <c r="A106" s="9">
        <v>956</v>
      </c>
      <c r="B106" s="57">
        <v>44547</v>
      </c>
      <c r="C106" s="58">
        <v>0.79166666666666663</v>
      </c>
      <c r="D106" s="18"/>
      <c r="E106" s="13" t="s">
        <v>72</v>
      </c>
      <c r="F106" s="51" t="s">
        <v>71</v>
      </c>
      <c r="G106" s="52" t="s">
        <v>81</v>
      </c>
      <c r="H106" s="14" t="s">
        <v>82</v>
      </c>
      <c r="I106" s="15" t="s">
        <v>118</v>
      </c>
      <c r="J106" s="15" t="s">
        <v>32</v>
      </c>
      <c r="K106" s="17" t="s">
        <v>22</v>
      </c>
      <c r="L106" s="15" t="s">
        <v>187</v>
      </c>
      <c r="M106" s="53" t="s">
        <v>83</v>
      </c>
      <c r="N106" s="54" t="s">
        <v>22</v>
      </c>
      <c r="O106" s="34" t="s">
        <v>22</v>
      </c>
      <c r="P106" s="55" t="s">
        <v>22</v>
      </c>
      <c r="Q106" s="56" t="s">
        <v>22</v>
      </c>
    </row>
    <row r="107" spans="1:17" ht="15.75" thickBot="1" x14ac:dyDescent="0.3">
      <c r="A107" s="9">
        <v>2589</v>
      </c>
      <c r="B107" s="57">
        <v>44547</v>
      </c>
      <c r="C107" s="58">
        <v>0.86458333333333337</v>
      </c>
      <c r="D107" s="18"/>
      <c r="E107" s="13" t="s">
        <v>27</v>
      </c>
      <c r="F107" s="51" t="s">
        <v>26</v>
      </c>
      <c r="G107" s="52" t="s">
        <v>81</v>
      </c>
      <c r="H107" s="14" t="s">
        <v>82</v>
      </c>
      <c r="I107" s="15" t="s">
        <v>153</v>
      </c>
      <c r="J107" s="15" t="s">
        <v>105</v>
      </c>
      <c r="K107" s="17" t="s">
        <v>22</v>
      </c>
      <c r="L107" s="15" t="s">
        <v>201</v>
      </c>
      <c r="M107" s="53" t="s">
        <v>120</v>
      </c>
      <c r="N107" s="54" t="s">
        <v>22</v>
      </c>
      <c r="O107" s="34" t="s">
        <v>22</v>
      </c>
      <c r="P107" s="55" t="s">
        <v>22</v>
      </c>
      <c r="Q107" s="56" t="s">
        <v>22</v>
      </c>
    </row>
    <row r="108" spans="1:17" ht="15.75" thickBot="1" x14ac:dyDescent="0.3">
      <c r="A108" s="19"/>
      <c r="B108" s="20"/>
      <c r="C108" s="21" t="s">
        <v>75</v>
      </c>
      <c r="D108" s="22"/>
      <c r="E108" s="23" t="s">
        <v>228</v>
      </c>
      <c r="F108" s="21" t="s">
        <v>77</v>
      </c>
      <c r="G108" s="44" t="s">
        <v>228</v>
      </c>
      <c r="H108" s="25"/>
      <c r="I108" s="26" t="s">
        <v>79</v>
      </c>
      <c r="J108" s="42"/>
      <c r="K108" s="43"/>
      <c r="L108" s="26" t="s">
        <v>79</v>
      </c>
      <c r="M108" s="29" t="s">
        <v>79</v>
      </c>
      <c r="N108" s="30" t="s">
        <v>22</v>
      </c>
      <c r="O108" s="31" t="s">
        <v>22</v>
      </c>
      <c r="P108" s="32" t="s">
        <v>22</v>
      </c>
      <c r="Q108" s="32" t="s">
        <v>22</v>
      </c>
    </row>
    <row r="109" spans="1:17" ht="15.75" thickBot="1" x14ac:dyDescent="0.3">
      <c r="A109" s="9">
        <v>125</v>
      </c>
      <c r="B109" s="57">
        <v>44548</v>
      </c>
      <c r="C109" s="58">
        <v>0.65625</v>
      </c>
      <c r="D109" s="18"/>
      <c r="E109" s="13" t="s">
        <v>41</v>
      </c>
      <c r="F109" s="51" t="s">
        <v>258</v>
      </c>
      <c r="G109" s="52" t="s">
        <v>81</v>
      </c>
      <c r="H109" s="14" t="s">
        <v>82</v>
      </c>
      <c r="I109" s="15" t="s">
        <v>180</v>
      </c>
      <c r="J109" s="15" t="s">
        <v>60</v>
      </c>
      <c r="K109" s="41" t="s">
        <v>151</v>
      </c>
      <c r="L109" s="15" t="s">
        <v>205</v>
      </c>
      <c r="M109" s="53" t="s">
        <v>205</v>
      </c>
      <c r="N109" s="54" t="s">
        <v>22</v>
      </c>
      <c r="O109" s="34" t="s">
        <v>22</v>
      </c>
      <c r="P109" s="55" t="s">
        <v>22</v>
      </c>
      <c r="Q109" s="56" t="s">
        <v>22</v>
      </c>
    </row>
    <row r="110" spans="1:17" ht="15.75" thickBot="1" x14ac:dyDescent="0.3">
      <c r="A110" s="19"/>
      <c r="B110" s="20"/>
      <c r="C110" s="21" t="s">
        <v>75</v>
      </c>
      <c r="D110" s="22"/>
      <c r="E110" s="23" t="s">
        <v>100</v>
      </c>
      <c r="F110" s="21" t="s">
        <v>77</v>
      </c>
      <c r="G110" s="44" t="s">
        <v>92</v>
      </c>
      <c r="H110" s="25"/>
      <c r="I110" s="26" t="s">
        <v>79</v>
      </c>
      <c r="J110" s="42"/>
      <c r="K110" s="43"/>
      <c r="L110" s="26" t="s">
        <v>79</v>
      </c>
      <c r="M110" s="29" t="s">
        <v>79</v>
      </c>
      <c r="N110" s="30" t="s">
        <v>22</v>
      </c>
      <c r="O110" s="31" t="s">
        <v>22</v>
      </c>
      <c r="P110" s="32" t="s">
        <v>22</v>
      </c>
      <c r="Q110" s="32" t="s">
        <v>22</v>
      </c>
    </row>
    <row r="111" spans="1:17" x14ac:dyDescent="0.25">
      <c r="A111" s="9">
        <v>4039</v>
      </c>
      <c r="B111" s="59">
        <v>44548</v>
      </c>
      <c r="C111" s="60">
        <v>0.66666666666666663</v>
      </c>
      <c r="D111" s="61"/>
      <c r="E111" s="13" t="s">
        <v>52</v>
      </c>
      <c r="F111" s="51" t="s">
        <v>51</v>
      </c>
      <c r="G111" s="52" t="s">
        <v>259</v>
      </c>
      <c r="H111" s="14" t="s">
        <v>82</v>
      </c>
      <c r="I111" s="15" t="s">
        <v>232</v>
      </c>
      <c r="J111" s="15" t="s">
        <v>108</v>
      </c>
      <c r="K111" s="17" t="s">
        <v>22</v>
      </c>
      <c r="L111" s="15" t="s">
        <v>115</v>
      </c>
      <c r="M111" s="53" t="s">
        <v>110</v>
      </c>
      <c r="N111" s="54" t="s">
        <v>22</v>
      </c>
      <c r="O111" s="34" t="s">
        <v>22</v>
      </c>
      <c r="P111" s="55" t="s">
        <v>22</v>
      </c>
      <c r="Q111" s="56" t="s">
        <v>22</v>
      </c>
    </row>
    <row r="112" spans="1:17" x14ac:dyDescent="0.25">
      <c r="A112" s="9">
        <v>566</v>
      </c>
      <c r="B112" s="10">
        <v>44548</v>
      </c>
      <c r="C112" s="12">
        <v>0.66666666666666663</v>
      </c>
      <c r="D112" s="9"/>
      <c r="E112" s="13" t="s">
        <v>65</v>
      </c>
      <c r="F112" s="51" t="s">
        <v>64</v>
      </c>
      <c r="G112" s="52" t="s">
        <v>259</v>
      </c>
      <c r="H112" s="14" t="s">
        <v>82</v>
      </c>
      <c r="I112" s="15" t="s">
        <v>233</v>
      </c>
      <c r="J112" s="15" t="s">
        <v>96</v>
      </c>
      <c r="K112" s="17" t="s">
        <v>22</v>
      </c>
      <c r="L112" s="15" t="s">
        <v>260</v>
      </c>
      <c r="M112" s="53" t="s">
        <v>202</v>
      </c>
      <c r="N112" s="54" t="s">
        <v>22</v>
      </c>
      <c r="O112" s="34" t="s">
        <v>22</v>
      </c>
      <c r="P112" s="55" t="s">
        <v>22</v>
      </c>
      <c r="Q112" s="56" t="s">
        <v>22</v>
      </c>
    </row>
    <row r="113" spans="1:17" x14ac:dyDescent="0.25">
      <c r="A113" s="9">
        <v>4104</v>
      </c>
      <c r="B113" s="10">
        <v>44548</v>
      </c>
      <c r="C113" s="12">
        <v>0.73958333333333337</v>
      </c>
      <c r="D113" s="9"/>
      <c r="E113" s="13" t="s">
        <v>37</v>
      </c>
      <c r="F113" s="51" t="s">
        <v>261</v>
      </c>
      <c r="G113" s="52" t="s">
        <v>259</v>
      </c>
      <c r="H113" s="14" t="s">
        <v>82</v>
      </c>
      <c r="I113" s="15" t="s">
        <v>196</v>
      </c>
      <c r="J113" s="15" t="s">
        <v>126</v>
      </c>
      <c r="K113" s="17" t="s">
        <v>22</v>
      </c>
      <c r="L113" s="62" t="s">
        <v>97</v>
      </c>
      <c r="M113" s="53" t="s">
        <v>92</v>
      </c>
      <c r="N113" s="54"/>
      <c r="O113" s="34"/>
      <c r="P113" s="55"/>
      <c r="Q113" s="56"/>
    </row>
    <row r="114" spans="1:17" x14ac:dyDescent="0.25">
      <c r="A114" s="9">
        <v>2104</v>
      </c>
      <c r="B114" s="10">
        <v>44548</v>
      </c>
      <c r="C114" s="12">
        <v>0.73958333333333337</v>
      </c>
      <c r="D114" s="9"/>
      <c r="E114" s="13" t="s">
        <v>59</v>
      </c>
      <c r="F114" s="9" t="s">
        <v>58</v>
      </c>
      <c r="G114" s="9" t="s">
        <v>259</v>
      </c>
      <c r="H114" s="14" t="s">
        <v>82</v>
      </c>
      <c r="I114" s="54" t="s">
        <v>195</v>
      </c>
      <c r="J114" s="54" t="s">
        <v>91</v>
      </c>
      <c r="K114" s="35" t="s">
        <v>22</v>
      </c>
      <c r="L114" s="56" t="s">
        <v>200</v>
      </c>
      <c r="M114" s="55" t="s">
        <v>109</v>
      </c>
      <c r="N114" s="34" t="s">
        <v>22</v>
      </c>
      <c r="O114" s="34" t="s">
        <v>22</v>
      </c>
      <c r="P114" s="35" t="s">
        <v>22</v>
      </c>
      <c r="Q114" s="15" t="s">
        <v>22</v>
      </c>
    </row>
    <row r="115" spans="1:17" x14ac:dyDescent="0.25">
      <c r="A115" s="9">
        <v>179</v>
      </c>
      <c r="B115" s="10">
        <v>44548</v>
      </c>
      <c r="C115" s="12">
        <v>0.8125</v>
      </c>
      <c r="D115" s="9"/>
      <c r="E115" s="13" t="s">
        <v>34</v>
      </c>
      <c r="F115" s="9" t="s">
        <v>262</v>
      </c>
      <c r="G115" s="9" t="s">
        <v>259</v>
      </c>
      <c r="H115" s="63" t="s">
        <v>82</v>
      </c>
      <c r="I115" s="54" t="s">
        <v>150</v>
      </c>
      <c r="J115" s="54" t="s">
        <v>149</v>
      </c>
      <c r="K115" s="64" t="s">
        <v>22</v>
      </c>
      <c r="L115" s="56" t="s">
        <v>83</v>
      </c>
      <c r="M115" s="65" t="s">
        <v>84</v>
      </c>
      <c r="N115" s="34" t="s">
        <v>22</v>
      </c>
      <c r="O115" s="34" t="s">
        <v>22</v>
      </c>
      <c r="P115" s="64" t="s">
        <v>22</v>
      </c>
      <c r="Q115" s="15" t="s">
        <v>22</v>
      </c>
    </row>
    <row r="116" spans="1:17" ht="15.75" thickBot="1" x14ac:dyDescent="0.3">
      <c r="B116" s="45"/>
      <c r="C116" s="46"/>
      <c r="E116" s="47"/>
      <c r="I116" s="49"/>
      <c r="J116" s="49"/>
      <c r="K116" s="49"/>
      <c r="L116" s="49"/>
      <c r="M116" s="49"/>
      <c r="N116" s="49"/>
      <c r="O116" s="49"/>
      <c r="P116" s="49"/>
      <c r="Q116" s="1"/>
    </row>
    <row r="117" spans="1:17" ht="15.75" x14ac:dyDescent="0.25">
      <c r="B117" s="45"/>
      <c r="C117" s="46"/>
      <c r="E117" s="66" t="s">
        <v>263</v>
      </c>
      <c r="F117" s="67"/>
      <c r="G117" s="67"/>
      <c r="H117" s="68"/>
      <c r="I117" s="67"/>
      <c r="J117" s="69" t="s">
        <v>264</v>
      </c>
      <c r="K117" s="68"/>
      <c r="L117" s="67"/>
      <c r="M117" s="70"/>
      <c r="O117" s="71"/>
      <c r="P117" s="72"/>
      <c r="Q117" s="1"/>
    </row>
    <row r="118" spans="1:17" ht="15.75" x14ac:dyDescent="0.25">
      <c r="B118" s="45"/>
      <c r="C118" s="46"/>
      <c r="E118" s="73" t="s">
        <v>265</v>
      </c>
      <c r="F118" s="74"/>
      <c r="G118" s="74"/>
      <c r="H118" s="75"/>
      <c r="I118" s="74"/>
      <c r="J118" s="74" t="s">
        <v>266</v>
      </c>
      <c r="K118" s="77"/>
      <c r="L118" s="74"/>
      <c r="M118" s="78"/>
      <c r="O118" s="79" t="s">
        <v>267</v>
      </c>
      <c r="P118" s="80"/>
      <c r="Q118" s="1"/>
    </row>
    <row r="119" spans="1:17" ht="15.75" x14ac:dyDescent="0.25">
      <c r="B119" s="45"/>
      <c r="C119" s="46"/>
      <c r="E119" s="81" t="s">
        <v>268</v>
      </c>
      <c r="F119" s="74"/>
      <c r="G119" s="74"/>
      <c r="H119" s="76"/>
      <c r="I119" s="74"/>
      <c r="J119" s="82" t="s">
        <v>269</v>
      </c>
      <c r="K119" s="77"/>
      <c r="L119" s="74"/>
      <c r="M119" s="78"/>
      <c r="O119" s="79" t="s">
        <v>270</v>
      </c>
      <c r="P119" s="80"/>
      <c r="Q119" s="1"/>
    </row>
    <row r="120" spans="1:17" ht="15.75" x14ac:dyDescent="0.25">
      <c r="B120" s="45"/>
      <c r="C120" s="46"/>
      <c r="E120" s="73" t="s">
        <v>271</v>
      </c>
      <c r="F120" s="74"/>
      <c r="G120" s="74"/>
      <c r="H120" s="75"/>
      <c r="I120" s="83"/>
      <c r="J120" s="74"/>
      <c r="K120" s="77"/>
      <c r="L120" s="83"/>
      <c r="M120" s="78"/>
      <c r="O120" s="79" t="s">
        <v>272</v>
      </c>
      <c r="P120" s="80"/>
      <c r="Q120" s="1"/>
    </row>
    <row r="121" spans="1:17" ht="15.75" x14ac:dyDescent="0.25">
      <c r="B121" s="45"/>
      <c r="C121" s="46"/>
      <c r="E121" s="81" t="s">
        <v>273</v>
      </c>
      <c r="F121" s="83"/>
      <c r="G121" s="83"/>
      <c r="H121" s="84"/>
      <c r="I121" s="83"/>
      <c r="J121" s="85" t="s">
        <v>274</v>
      </c>
      <c r="K121" s="77"/>
      <c r="L121" s="83"/>
      <c r="M121" s="78"/>
      <c r="O121" s="79" t="s">
        <v>275</v>
      </c>
      <c r="P121" s="80"/>
      <c r="Q121" s="1"/>
    </row>
    <row r="122" spans="1:17" ht="15.75" x14ac:dyDescent="0.25">
      <c r="B122" s="45"/>
      <c r="C122" s="46"/>
      <c r="E122" s="81" t="s">
        <v>276</v>
      </c>
      <c r="F122" s="74"/>
      <c r="G122" s="74"/>
      <c r="H122" s="76"/>
      <c r="I122" s="74"/>
      <c r="J122" s="85" t="s">
        <v>277</v>
      </c>
      <c r="K122" s="77"/>
      <c r="L122" s="74"/>
      <c r="M122" s="78"/>
      <c r="O122" s="79" t="s">
        <v>278</v>
      </c>
      <c r="P122" s="80"/>
      <c r="Q122" s="1"/>
    </row>
    <row r="123" spans="1:17" ht="15.75" x14ac:dyDescent="0.25">
      <c r="B123" s="45"/>
      <c r="C123" s="46"/>
      <c r="E123" s="86" t="s">
        <v>279</v>
      </c>
      <c r="F123" s="83"/>
      <c r="G123" s="83"/>
      <c r="H123" s="87"/>
      <c r="I123" s="83"/>
      <c r="J123" s="88" t="s">
        <v>280</v>
      </c>
      <c r="K123" s="77"/>
      <c r="L123" s="83"/>
      <c r="M123" s="78"/>
      <c r="O123" s="79" t="s">
        <v>281</v>
      </c>
      <c r="P123" s="80"/>
      <c r="Q123" s="1"/>
    </row>
    <row r="124" spans="1:17" ht="16.5" thickBot="1" x14ac:dyDescent="0.3">
      <c r="B124" s="45"/>
      <c r="C124" s="46"/>
      <c r="E124" s="89" t="s">
        <v>282</v>
      </c>
      <c r="F124" s="90"/>
      <c r="G124" s="90"/>
      <c r="H124" s="91"/>
      <c r="I124" s="91"/>
      <c r="J124" s="92" t="s">
        <v>283</v>
      </c>
      <c r="K124" s="93" t="s">
        <v>284</v>
      </c>
      <c r="L124" s="94"/>
      <c r="M124" s="95"/>
      <c r="O124" s="96" t="s">
        <v>285</v>
      </c>
      <c r="P124" s="97"/>
      <c r="Q124" s="1"/>
    </row>
  </sheetData>
  <sheetProtection formatCells="0" formatColumns="0" formatRows="0" insertColumns="0" insertRows="0" insertHyperlinks="0" deleteColumns="0" deleteRows="0" sort="0" autoFilter="0" pivotTables="0"/>
  <mergeCells count="15">
    <mergeCell ref="J104:K104"/>
    <mergeCell ref="J108:K108"/>
    <mergeCell ref="J110:K110"/>
    <mergeCell ref="J50:K50"/>
    <mergeCell ref="J56:K56"/>
    <mergeCell ref="J66:K66"/>
    <mergeCell ref="J70:K70"/>
    <mergeCell ref="J84:K84"/>
    <mergeCell ref="J89:K89"/>
    <mergeCell ref="J13:K13"/>
    <mergeCell ref="J18:K18"/>
    <mergeCell ref="J23:K23"/>
    <mergeCell ref="J32:K32"/>
    <mergeCell ref="J42:K42"/>
    <mergeCell ref="J46:K4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 Aalderink</dc:creator>
  <cp:lastModifiedBy>Wilma Aalderink</cp:lastModifiedBy>
  <cp:lastPrinted>2021-09-09T08:47:00Z</cp:lastPrinted>
  <dcterms:created xsi:type="dcterms:W3CDTF">2021-09-09T08:38:21Z</dcterms:created>
  <dcterms:modified xsi:type="dcterms:W3CDTF">2021-09-09T09:16:09Z</dcterms:modified>
</cp:coreProperties>
</file>